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13_ncr:1_{332EF4DA-F6F2-4AE2-BD71-DB010CF02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F50" i="3" l="1"/>
  <c r="F49" i="3"/>
  <c r="F48" i="3"/>
  <c r="F47" i="3"/>
  <c r="F46" i="3"/>
  <c r="F45" i="3"/>
  <c r="F43" i="3"/>
  <c r="F39" i="3"/>
  <c r="F38" i="3"/>
  <c r="F37" i="3"/>
  <c r="F36" i="3"/>
  <c r="F35" i="3"/>
  <c r="F34" i="3"/>
  <c r="F33" i="3"/>
  <c r="F32" i="3"/>
  <c r="F31" i="3"/>
  <c r="F29" i="3"/>
  <c r="F18" i="3"/>
  <c r="F17" i="3"/>
  <c r="E44" i="3"/>
  <c r="E40" i="3"/>
  <c r="C59" i="3"/>
  <c r="C56" i="3"/>
  <c r="C51" i="3"/>
  <c r="C40" i="3"/>
  <c r="F44" i="3" l="1"/>
  <c r="F30" i="3"/>
  <c r="F20" i="3"/>
  <c r="F62" i="3" l="1"/>
  <c r="F61" i="3"/>
  <c r="F60" i="3"/>
  <c r="F58" i="3"/>
  <c r="F57" i="3"/>
  <c r="F55" i="3"/>
  <c r="F54" i="3"/>
  <c r="F53" i="3"/>
  <c r="F52" i="3"/>
  <c r="F73" i="3"/>
  <c r="F71" i="3"/>
  <c r="F70" i="3"/>
  <c r="F69" i="3"/>
  <c r="F68" i="3"/>
  <c r="F67" i="3"/>
  <c r="F66" i="3"/>
  <c r="F56" i="3" l="1"/>
  <c r="F59" i="3"/>
  <c r="F51" i="3"/>
  <c r="F40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  <c r="F14" i="3" l="1"/>
  <c r="F13" i="3" s="1"/>
  <c r="F63" i="3" s="1"/>
  <c r="F78" i="3" s="1"/>
</calcChain>
</file>

<file path=xl/sharedStrings.xml><?xml version="1.0" encoding="utf-8"?>
<sst xmlns="http://schemas.openxmlformats.org/spreadsheetml/2006/main" count="80" uniqueCount="80">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</sst>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1971675</xdr:colOff>
      <xdr:row>1</xdr:row>
      <xdr:rowOff>9525</xdr:rowOff>
    </xdr:from>
    <xdr:to>
      <xdr:col>3</xdr:col>
      <xdr:colOff>760499</xdr:colOff>
      <xdr:row>4</xdr:row>
      <xdr:rowOff>74856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9AD08E51-90D8-4F3A-A5FC-2425E6D5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00025"/>
          <a:ext cx="2922674" cy="636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96"/>
  <sheetViews>
    <sheetView showGridLines="0" tabSelected="1" topLeftCell="A79" zoomScaleNormal="100" zoomScaleSheetLayoutView="77" workbookViewId="0">
      <selection activeCell="K12" sqref="K12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5" width="15.5703125" customWidth="1"/>
    <col min="6" max="6" width="17" customWidth="1"/>
    <col min="7" max="14" width="6" bestFit="1" customWidth="1"/>
    <col min="15" max="16" width="7" bestFit="1" customWidth="1"/>
  </cols>
  <sheetData>
    <row r="5" spans="1:16" ht="18.75" x14ac:dyDescent="0.25">
      <c r="A5" s="87" t="s">
        <v>79</v>
      </c>
      <c r="B5" s="87"/>
      <c r="C5" s="87"/>
      <c r="D5" s="87"/>
      <c r="E5" s="87"/>
      <c r="F5" s="87"/>
    </row>
    <row r="6" spans="1:16" ht="18.75" customHeight="1" x14ac:dyDescent="0.25">
      <c r="A6" s="87" t="s">
        <v>78</v>
      </c>
      <c r="B6" s="87"/>
      <c r="C6" s="87"/>
      <c r="D6" s="87"/>
      <c r="E6" s="87"/>
      <c r="F6" s="87"/>
    </row>
    <row r="7" spans="1:16" ht="18.75" x14ac:dyDescent="0.25">
      <c r="A7" s="87" t="s">
        <v>77</v>
      </c>
      <c r="B7" s="87"/>
      <c r="C7" s="87"/>
      <c r="D7" s="87"/>
      <c r="E7" s="87"/>
      <c r="F7" s="87"/>
    </row>
    <row r="8" spans="1:16" ht="15.75" customHeight="1" x14ac:dyDescent="0.25">
      <c r="A8" s="88" t="s">
        <v>63</v>
      </c>
      <c r="B8" s="88"/>
      <c r="C8" s="88"/>
      <c r="D8" s="88"/>
      <c r="E8" s="88"/>
      <c r="F8" s="88"/>
    </row>
    <row r="9" spans="1:16" ht="15.75" thickBot="1" x14ac:dyDescent="0.3">
      <c r="A9" s="89" t="s">
        <v>0</v>
      </c>
      <c r="B9" s="89"/>
      <c r="C9" s="89"/>
      <c r="D9" s="89"/>
      <c r="E9" s="89"/>
      <c r="F9" s="89"/>
    </row>
    <row r="10" spans="1:16" ht="15" customHeight="1" thickBot="1" x14ac:dyDescent="0.3">
      <c r="A10" s="11"/>
      <c r="B10" s="11"/>
      <c r="C10" s="11"/>
      <c r="D10" s="11"/>
      <c r="E10" s="85" t="s">
        <v>76</v>
      </c>
      <c r="F10" s="86"/>
    </row>
    <row r="11" spans="1:16" ht="31.5" x14ac:dyDescent="0.25">
      <c r="A11" s="12" t="s">
        <v>1</v>
      </c>
      <c r="B11" s="13" t="s">
        <v>64</v>
      </c>
      <c r="C11" s="5" t="s">
        <v>74</v>
      </c>
      <c r="D11" s="5" t="s">
        <v>75</v>
      </c>
      <c r="E11" s="45" t="s">
        <v>65</v>
      </c>
      <c r="F11" s="45" t="s">
        <v>66</v>
      </c>
      <c r="O11" s="4"/>
      <c r="P11" s="4"/>
    </row>
    <row r="12" spans="1:16" ht="16.5" thickBot="1" x14ac:dyDescent="0.3">
      <c r="A12" s="14"/>
      <c r="B12" s="15"/>
      <c r="C12" s="56"/>
      <c r="D12" s="56"/>
      <c r="E12" s="50"/>
      <c r="F12" s="50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75" thickBot="1" x14ac:dyDescent="0.3">
      <c r="A13" s="16" t="s">
        <v>2</v>
      </c>
      <c r="B13" s="39"/>
      <c r="C13" s="57">
        <f>+C14+C20+C30+C40+C44+C51</f>
        <v>179554344</v>
      </c>
      <c r="D13" s="57"/>
      <c r="E13" s="58">
        <f>+E14+E20+E30+E40+E44+E51</f>
        <v>6553273.1499999994</v>
      </c>
      <c r="F13" s="58">
        <f>+F14+F20+F30+F40+F44+F51</f>
        <v>6553273.1499999994</v>
      </c>
      <c r="G13" s="3"/>
    </row>
    <row r="14" spans="1:16" ht="27" customHeight="1" thickBot="1" x14ac:dyDescent="0.3">
      <c r="A14" s="17" t="s">
        <v>73</v>
      </c>
      <c r="B14" s="30"/>
      <c r="C14" s="47">
        <f>+C15+C16+C17+C18+C19</f>
        <v>84158898</v>
      </c>
      <c r="D14" s="47"/>
      <c r="E14" s="60">
        <f t="shared" ref="E14:F14" si="0">SUM(E15:E19)</f>
        <v>5003374.0599999996</v>
      </c>
      <c r="F14" s="60">
        <f t="shared" si="0"/>
        <v>5003374.0599999996</v>
      </c>
      <c r="G14" s="3"/>
    </row>
    <row r="15" spans="1:16" x14ac:dyDescent="0.25">
      <c r="A15" s="18" t="s">
        <v>3</v>
      </c>
      <c r="B15" s="30"/>
      <c r="C15" s="80">
        <v>68215422</v>
      </c>
      <c r="D15" s="48"/>
      <c r="E15" s="59">
        <v>4096696.79</v>
      </c>
      <c r="F15" s="59">
        <v>4096696.79</v>
      </c>
    </row>
    <row r="16" spans="1:16" x14ac:dyDescent="0.25">
      <c r="A16" s="18" t="s">
        <v>4</v>
      </c>
      <c r="C16" s="81">
        <v>8950000</v>
      </c>
      <c r="D16" s="46"/>
      <c r="E16" s="52">
        <v>148214.81</v>
      </c>
      <c r="F16" s="52">
        <v>148214.81</v>
      </c>
    </row>
    <row r="17" spans="1:6" ht="18.75" customHeight="1" x14ac:dyDescent="0.25">
      <c r="A17" s="20" t="s">
        <v>5</v>
      </c>
      <c r="C17" s="46">
        <v>900000</v>
      </c>
      <c r="D17" s="46"/>
      <c r="E17" s="53">
        <v>0</v>
      </c>
      <c r="F17" s="52">
        <f>SUM(E17:E17)</f>
        <v>0</v>
      </c>
    </row>
    <row r="18" spans="1:6" s="10" customFormat="1" ht="18" customHeight="1" x14ac:dyDescent="0.25">
      <c r="A18" s="21" t="s">
        <v>6</v>
      </c>
      <c r="C18" s="46"/>
      <c r="D18" s="46"/>
      <c r="E18" s="53"/>
      <c r="F18" s="52">
        <f>SUM(E18:E18)</f>
        <v>0</v>
      </c>
    </row>
    <row r="19" spans="1:6" ht="15.75" thickBot="1" x14ac:dyDescent="0.3">
      <c r="A19" s="22" t="s">
        <v>7</v>
      </c>
      <c r="B19" s="19"/>
      <c r="C19" s="62">
        <v>6093476</v>
      </c>
      <c r="D19" s="62"/>
      <c r="E19" s="52">
        <v>758462.46</v>
      </c>
      <c r="F19" s="52">
        <v>758462.46</v>
      </c>
    </row>
    <row r="20" spans="1:6" ht="15.75" thickBot="1" x14ac:dyDescent="0.3">
      <c r="A20" s="17" t="s">
        <v>8</v>
      </c>
      <c r="B20" s="19"/>
      <c r="C20" s="47">
        <f>SUM(C21:C29)</f>
        <v>41367540</v>
      </c>
      <c r="D20" s="47"/>
      <c r="E20" s="78">
        <f t="shared" ref="E20" si="1">SUM(E21:E29)</f>
        <v>333958.21999999997</v>
      </c>
      <c r="F20" s="61">
        <f>SUM(F21:F29)</f>
        <v>333958.21999999997</v>
      </c>
    </row>
    <row r="21" spans="1:6" x14ac:dyDescent="0.25">
      <c r="A21" s="18" t="s">
        <v>9</v>
      </c>
      <c r="B21" s="19"/>
      <c r="C21" s="82">
        <v>3620190</v>
      </c>
      <c r="D21" s="48"/>
      <c r="E21" s="35">
        <v>179448.93</v>
      </c>
      <c r="F21" s="35">
        <v>179448.93</v>
      </c>
    </row>
    <row r="22" spans="1:6" x14ac:dyDescent="0.25">
      <c r="A22" s="20" t="s">
        <v>10</v>
      </c>
      <c r="B22" s="19"/>
      <c r="C22" s="83">
        <v>17737550</v>
      </c>
      <c r="D22" s="46"/>
      <c r="E22" s="53">
        <v>13900</v>
      </c>
      <c r="F22" s="52">
        <v>13900</v>
      </c>
    </row>
    <row r="23" spans="1:6" x14ac:dyDescent="0.25">
      <c r="A23" s="18" t="s">
        <v>11</v>
      </c>
      <c r="B23" s="19"/>
      <c r="C23" s="83">
        <v>1440000</v>
      </c>
      <c r="D23" s="46"/>
      <c r="E23" s="53"/>
      <c r="F23" s="52"/>
    </row>
    <row r="24" spans="1:6" ht="18" customHeight="1" x14ac:dyDescent="0.25">
      <c r="A24" s="18" t="s">
        <v>12</v>
      </c>
      <c r="B24" s="19"/>
      <c r="C24" s="83">
        <v>150000</v>
      </c>
      <c r="D24" s="46"/>
      <c r="E24" s="53">
        <v>107978.61</v>
      </c>
      <c r="F24" s="52">
        <v>107978.61</v>
      </c>
    </row>
    <row r="25" spans="1:6" x14ac:dyDescent="0.25">
      <c r="A25" s="18" t="s">
        <v>13</v>
      </c>
      <c r="B25" s="19"/>
      <c r="C25" s="83">
        <v>3775000</v>
      </c>
      <c r="D25" s="46"/>
      <c r="E25" s="53"/>
      <c r="F25" s="52"/>
    </row>
    <row r="26" spans="1:6" x14ac:dyDescent="0.25">
      <c r="A26" s="18" t="s">
        <v>14</v>
      </c>
      <c r="B26" s="19"/>
      <c r="C26" s="46">
        <v>845000</v>
      </c>
      <c r="D26" s="46"/>
      <c r="E26" s="53"/>
      <c r="F26" s="52"/>
    </row>
    <row r="27" spans="1:6" ht="60" x14ac:dyDescent="0.25">
      <c r="A27" s="18" t="s">
        <v>15</v>
      </c>
      <c r="B27" s="19"/>
      <c r="C27" s="46">
        <v>10171800</v>
      </c>
      <c r="D27" s="46"/>
      <c r="E27" s="53">
        <v>13100</v>
      </c>
      <c r="F27" s="53">
        <v>13100</v>
      </c>
    </row>
    <row r="28" spans="1:6" ht="45" x14ac:dyDescent="0.25">
      <c r="A28" s="18" t="s">
        <v>16</v>
      </c>
      <c r="B28" s="19"/>
      <c r="C28" s="46">
        <v>3628000</v>
      </c>
      <c r="D28" s="46"/>
      <c r="E28" s="53">
        <v>19530.68</v>
      </c>
      <c r="F28" s="53">
        <v>19530.68</v>
      </c>
    </row>
    <row r="29" spans="1:6" ht="15.75" thickBot="1" x14ac:dyDescent="0.3">
      <c r="A29" s="20" t="s">
        <v>17</v>
      </c>
      <c r="B29" s="19"/>
      <c r="C29" s="54"/>
      <c r="D29" s="54"/>
      <c r="E29" s="40">
        <v>0</v>
      </c>
      <c r="F29" s="52">
        <f t="shared" ref="F29" si="2">SUM(E29:E29)</f>
        <v>0</v>
      </c>
    </row>
    <row r="30" spans="1:6" ht="27" customHeight="1" thickBot="1" x14ac:dyDescent="0.3">
      <c r="A30" s="17" t="s">
        <v>18</v>
      </c>
      <c r="B30" s="19"/>
      <c r="C30" s="47">
        <f>SUM(C31:C39)</f>
        <v>15122906</v>
      </c>
      <c r="D30" s="47"/>
      <c r="E30" s="63">
        <f t="shared" ref="E30" si="3">SUM(E31:E39)</f>
        <v>1215940.8699999999</v>
      </c>
      <c r="F30" s="61">
        <f>SUM(F31:F39)</f>
        <v>1215940.8699999999</v>
      </c>
    </row>
    <row r="31" spans="1:6" x14ac:dyDescent="0.25">
      <c r="A31" s="20" t="s">
        <v>19</v>
      </c>
      <c r="B31" s="19"/>
      <c r="C31" s="48">
        <v>7038540</v>
      </c>
      <c r="D31" s="33"/>
      <c r="E31" s="35">
        <v>173443.48</v>
      </c>
      <c r="F31" s="52">
        <f t="shared" ref="F31:F39" si="4">SUM(E31:E31)</f>
        <v>173443.48</v>
      </c>
    </row>
    <row r="32" spans="1:6" x14ac:dyDescent="0.25">
      <c r="A32" s="18" t="s">
        <v>20</v>
      </c>
      <c r="B32" s="19"/>
      <c r="C32" s="46">
        <v>950300</v>
      </c>
      <c r="D32" s="51"/>
      <c r="E32" s="53">
        <v>0</v>
      </c>
      <c r="F32" s="52">
        <f t="shared" si="4"/>
        <v>0</v>
      </c>
    </row>
    <row r="33" spans="1:6" x14ac:dyDescent="0.25">
      <c r="A33" s="20" t="s">
        <v>21</v>
      </c>
      <c r="B33" s="19"/>
      <c r="C33" s="46">
        <v>69827</v>
      </c>
      <c r="D33" s="51"/>
      <c r="E33" s="53">
        <v>0</v>
      </c>
      <c r="F33" s="52">
        <f t="shared" si="4"/>
        <v>0</v>
      </c>
    </row>
    <row r="34" spans="1:6" x14ac:dyDescent="0.25">
      <c r="A34" s="18" t="s">
        <v>22</v>
      </c>
      <c r="B34" s="19"/>
      <c r="C34" s="46">
        <v>0</v>
      </c>
      <c r="D34" s="51"/>
      <c r="E34" s="53">
        <v>0</v>
      </c>
      <c r="F34" s="52">
        <f t="shared" si="4"/>
        <v>0</v>
      </c>
    </row>
    <row r="35" spans="1:6" x14ac:dyDescent="0.25">
      <c r="A35" s="20" t="s">
        <v>23</v>
      </c>
      <c r="B35" s="19"/>
      <c r="C35" s="46">
        <v>420000</v>
      </c>
      <c r="D35" s="51"/>
      <c r="E35" s="53">
        <v>0</v>
      </c>
      <c r="F35" s="52">
        <f t="shared" si="4"/>
        <v>0</v>
      </c>
    </row>
    <row r="36" spans="1:6" ht="30" x14ac:dyDescent="0.25">
      <c r="A36" s="31" t="s">
        <v>24</v>
      </c>
      <c r="B36" s="32"/>
      <c r="C36" s="46">
        <v>0</v>
      </c>
      <c r="D36" s="51"/>
      <c r="E36" s="53">
        <v>0</v>
      </c>
      <c r="F36" s="52">
        <f t="shared" si="4"/>
        <v>0</v>
      </c>
    </row>
    <row r="37" spans="1:6" ht="45" x14ac:dyDescent="0.25">
      <c r="A37" s="37" t="s">
        <v>25</v>
      </c>
      <c r="B37" s="38"/>
      <c r="C37" s="46">
        <v>4731570</v>
      </c>
      <c r="D37" s="51"/>
      <c r="E37" s="53">
        <v>1014636.95</v>
      </c>
      <c r="F37" s="84">
        <f t="shared" si="4"/>
        <v>1014636.95</v>
      </c>
    </row>
    <row r="38" spans="1:6" ht="45" x14ac:dyDescent="0.25">
      <c r="A38" s="18" t="s">
        <v>26</v>
      </c>
      <c r="B38" s="19"/>
      <c r="C38" s="46"/>
      <c r="D38" s="51"/>
      <c r="E38" s="53">
        <v>0</v>
      </c>
      <c r="F38" s="52">
        <f t="shared" si="4"/>
        <v>0</v>
      </c>
    </row>
    <row r="39" spans="1:6" ht="27" customHeight="1" thickBot="1" x14ac:dyDescent="0.3">
      <c r="A39" s="18" t="s">
        <v>27</v>
      </c>
      <c r="B39" s="19"/>
      <c r="C39" s="62">
        <v>1912669</v>
      </c>
      <c r="D39" s="30"/>
      <c r="E39" s="6">
        <v>27860.44</v>
      </c>
      <c r="F39" s="52">
        <f t="shared" si="4"/>
        <v>27860.44</v>
      </c>
    </row>
    <row r="40" spans="1:6" s="8" customFormat="1" ht="37.5" customHeight="1" thickBot="1" x14ac:dyDescent="0.3">
      <c r="A40" s="17" t="s">
        <v>28</v>
      </c>
      <c r="B40" s="23"/>
      <c r="C40" s="47">
        <f>SUM(C41:C41)</f>
        <v>3000000</v>
      </c>
      <c r="D40" s="47"/>
      <c r="E40" s="47">
        <f>SUM(E41:E41)</f>
        <v>0</v>
      </c>
      <c r="F40" s="47">
        <f>SUM(F41:F41)</f>
        <v>0</v>
      </c>
    </row>
    <row r="41" spans="1:6" ht="30.75" thickBot="1" x14ac:dyDescent="0.3">
      <c r="A41" s="18" t="s">
        <v>29</v>
      </c>
      <c r="B41" s="19"/>
      <c r="C41" s="48">
        <v>3000000</v>
      </c>
      <c r="D41" s="33"/>
      <c r="E41" s="35"/>
      <c r="F41" s="52"/>
    </row>
    <row r="42" spans="1:6" ht="15.75" thickBot="1" x14ac:dyDescent="0.3">
      <c r="A42" s="17" t="s">
        <v>30</v>
      </c>
      <c r="B42" s="19"/>
      <c r="C42" s="49"/>
      <c r="D42" s="49"/>
      <c r="E42" s="49"/>
      <c r="F42" s="49"/>
    </row>
    <row r="43" spans="1:6" ht="30.75" thickBot="1" x14ac:dyDescent="0.3">
      <c r="A43" s="18" t="s">
        <v>31</v>
      </c>
      <c r="B43" s="19"/>
      <c r="C43" s="6">
        <v>0</v>
      </c>
      <c r="D43" s="6"/>
      <c r="E43" s="6">
        <v>0</v>
      </c>
      <c r="F43" s="52">
        <f t="shared" ref="F43" si="5">SUM(E43:E43)</f>
        <v>0</v>
      </c>
    </row>
    <row r="44" spans="1:6" ht="30.75" thickBot="1" x14ac:dyDescent="0.3">
      <c r="A44" s="17" t="s">
        <v>32</v>
      </c>
      <c r="B44" s="19"/>
      <c r="C44" s="47">
        <f>SUM(C45:C50)</f>
        <v>35905000</v>
      </c>
      <c r="D44" s="47"/>
      <c r="E44" s="47">
        <f>SUM(E45:E50)</f>
        <v>0</v>
      </c>
      <c r="F44" s="47">
        <f>SUM(F45:F50)</f>
        <v>0</v>
      </c>
    </row>
    <row r="45" spans="1:6" x14ac:dyDescent="0.25">
      <c r="A45" s="18" t="s">
        <v>33</v>
      </c>
      <c r="B45" s="19"/>
      <c r="C45" s="62">
        <v>14200000</v>
      </c>
      <c r="D45" s="30"/>
      <c r="E45" s="6">
        <v>0</v>
      </c>
      <c r="F45" s="52">
        <f t="shared" ref="F45:F50" si="6">SUM(E45:E45)</f>
        <v>0</v>
      </c>
    </row>
    <row r="46" spans="1:6" ht="45" x14ac:dyDescent="0.25">
      <c r="A46" s="18" t="s">
        <v>34</v>
      </c>
      <c r="B46" s="19"/>
      <c r="C46" s="46">
        <v>8000000</v>
      </c>
      <c r="D46" s="53"/>
      <c r="E46" s="53">
        <v>0</v>
      </c>
      <c r="F46" s="52">
        <f t="shared" si="6"/>
        <v>0</v>
      </c>
    </row>
    <row r="47" spans="1:6" ht="30" x14ac:dyDescent="0.25">
      <c r="A47" s="18" t="s">
        <v>35</v>
      </c>
      <c r="B47" s="19"/>
      <c r="C47" s="46">
        <v>11055000</v>
      </c>
      <c r="D47" s="53"/>
      <c r="E47" s="53">
        <v>0</v>
      </c>
      <c r="F47" s="52">
        <f t="shared" si="6"/>
        <v>0</v>
      </c>
    </row>
    <row r="48" spans="1:6" ht="22.5" customHeight="1" x14ac:dyDescent="0.25">
      <c r="A48" s="18" t="s">
        <v>36</v>
      </c>
      <c r="B48" s="19"/>
      <c r="C48" s="46">
        <v>650000</v>
      </c>
      <c r="D48" s="53"/>
      <c r="E48" s="53">
        <v>0</v>
      </c>
      <c r="F48" s="52">
        <f t="shared" si="6"/>
        <v>0</v>
      </c>
    </row>
    <row r="49" spans="1:6" ht="19.5" customHeight="1" x14ac:dyDescent="0.25">
      <c r="A49" s="18" t="s">
        <v>37</v>
      </c>
      <c r="B49" s="19"/>
      <c r="C49" s="46"/>
      <c r="D49" s="53"/>
      <c r="E49" s="53">
        <v>0</v>
      </c>
      <c r="F49" s="52">
        <f t="shared" si="6"/>
        <v>0</v>
      </c>
    </row>
    <row r="50" spans="1:6" ht="20.25" customHeight="1" thickBot="1" x14ac:dyDescent="0.3">
      <c r="A50" s="18" t="s">
        <v>38</v>
      </c>
      <c r="B50" s="19"/>
      <c r="C50" s="46">
        <v>2000000</v>
      </c>
      <c r="D50" s="53"/>
      <c r="E50" s="53">
        <v>0</v>
      </c>
      <c r="F50" s="52">
        <f t="shared" si="6"/>
        <v>0</v>
      </c>
    </row>
    <row r="51" spans="1:6" ht="15.75" thickBot="1" x14ac:dyDescent="0.3">
      <c r="A51" s="17" t="s">
        <v>39</v>
      </c>
      <c r="B51" s="19"/>
      <c r="C51" s="63">
        <f t="shared" ref="C51:E51" si="7">SUM(C52:C55)</f>
        <v>0</v>
      </c>
      <c r="D51" s="63"/>
      <c r="E51" s="63">
        <f t="shared" si="7"/>
        <v>0</v>
      </c>
      <c r="F51" s="63">
        <f t="shared" ref="F51" si="8">SUM(F52:F55)</f>
        <v>0</v>
      </c>
    </row>
    <row r="52" spans="1:6" x14ac:dyDescent="0.25">
      <c r="A52" s="18" t="s">
        <v>40</v>
      </c>
      <c r="B52" s="19"/>
      <c r="C52" s="35">
        <v>0</v>
      </c>
      <c r="D52" s="35"/>
      <c r="E52" s="35">
        <v>0</v>
      </c>
      <c r="F52" s="52">
        <f>SUM(E52:E52)</f>
        <v>0</v>
      </c>
    </row>
    <row r="53" spans="1:6" x14ac:dyDescent="0.25">
      <c r="A53" s="18" t="s">
        <v>41</v>
      </c>
      <c r="B53" s="19"/>
      <c r="C53" s="53">
        <v>0</v>
      </c>
      <c r="D53" s="53"/>
      <c r="E53" s="53">
        <v>0</v>
      </c>
      <c r="F53" s="52">
        <f>SUM(E53:E53)</f>
        <v>0</v>
      </c>
    </row>
    <row r="54" spans="1:6" x14ac:dyDescent="0.25">
      <c r="A54" s="41" t="s">
        <v>42</v>
      </c>
      <c r="B54" s="32"/>
      <c r="C54" s="35">
        <v>0</v>
      </c>
      <c r="D54" s="35"/>
      <c r="E54" s="35">
        <v>0</v>
      </c>
      <c r="F54" s="52">
        <f>SUM(E54:E54)</f>
        <v>0</v>
      </c>
    </row>
    <row r="55" spans="1:6" ht="45.75" thickBot="1" x14ac:dyDescent="0.3">
      <c r="A55" s="37" t="s">
        <v>43</v>
      </c>
      <c r="B55" s="38"/>
      <c r="C55" s="40">
        <v>0</v>
      </c>
      <c r="D55" s="40"/>
      <c r="E55" s="40">
        <v>0</v>
      </c>
      <c r="F55" s="52">
        <f>SUM(E55:E55)</f>
        <v>0</v>
      </c>
    </row>
    <row r="56" spans="1:6" ht="45.75" customHeight="1" thickBot="1" x14ac:dyDescent="0.3">
      <c r="A56" s="17" t="s">
        <v>44</v>
      </c>
      <c r="B56" s="19"/>
      <c r="C56" s="63">
        <f t="shared" ref="C56" si="9">SUM(C57:C58)</f>
        <v>185550350</v>
      </c>
      <c r="D56" s="63"/>
      <c r="E56" s="63">
        <f t="shared" ref="E56:F56" si="10">SUM(E57:E58)</f>
        <v>5712908.6799999997</v>
      </c>
      <c r="F56" s="63">
        <f t="shared" si="10"/>
        <v>5712908.6799999997</v>
      </c>
    </row>
    <row r="57" spans="1:6" ht="45.75" customHeight="1" x14ac:dyDescent="0.25">
      <c r="A57" s="18" t="s">
        <v>45</v>
      </c>
      <c r="B57" s="19"/>
      <c r="C57" s="35">
        <v>185550350</v>
      </c>
      <c r="D57" s="35"/>
      <c r="E57" s="35">
        <v>5712908.6799999997</v>
      </c>
      <c r="F57" s="84">
        <f>SUM(E57:E57)</f>
        <v>5712908.6799999997</v>
      </c>
    </row>
    <row r="58" spans="1:6" ht="45.75" thickBot="1" x14ac:dyDescent="0.3">
      <c r="A58" s="18" t="s">
        <v>46</v>
      </c>
      <c r="B58" s="19"/>
      <c r="C58" s="6">
        <v>0</v>
      </c>
      <c r="D58" s="6"/>
      <c r="E58" s="6">
        <v>0</v>
      </c>
      <c r="F58" s="52">
        <f>SUM(E58:E58)</f>
        <v>0</v>
      </c>
    </row>
    <row r="59" spans="1:6" ht="15.75" thickBot="1" x14ac:dyDescent="0.3">
      <c r="A59" s="17" t="s">
        <v>47</v>
      </c>
      <c r="B59" s="19"/>
      <c r="C59" s="63">
        <f t="shared" ref="C59" si="11">SUM(C60:C62)</f>
        <v>0</v>
      </c>
      <c r="D59" s="63"/>
      <c r="E59" s="63">
        <f t="shared" ref="E59:F59" si="12">SUM(E60:E62)</f>
        <v>0</v>
      </c>
      <c r="F59" s="63">
        <f t="shared" si="12"/>
        <v>0</v>
      </c>
    </row>
    <row r="60" spans="1:6" x14ac:dyDescent="0.25">
      <c r="A60" s="20" t="s">
        <v>48</v>
      </c>
      <c r="B60" s="19"/>
      <c r="C60" s="35">
        <v>0</v>
      </c>
      <c r="D60" s="35"/>
      <c r="E60" s="35">
        <v>0</v>
      </c>
      <c r="F60" s="52">
        <f>SUM(E60:E60)</f>
        <v>0</v>
      </c>
    </row>
    <row r="61" spans="1:6" x14ac:dyDescent="0.25">
      <c r="A61" s="20" t="s">
        <v>49</v>
      </c>
      <c r="B61" s="19"/>
      <c r="C61" s="53">
        <v>0</v>
      </c>
      <c r="D61" s="53"/>
      <c r="E61" s="53">
        <v>0</v>
      </c>
      <c r="F61" s="52">
        <f>SUM(E61:E61)</f>
        <v>0</v>
      </c>
    </row>
    <row r="62" spans="1:6" ht="30.75" thickBot="1" x14ac:dyDescent="0.3">
      <c r="A62" s="18" t="s">
        <v>50</v>
      </c>
      <c r="B62" s="19"/>
      <c r="C62" s="40">
        <v>0</v>
      </c>
      <c r="D62" s="40"/>
      <c r="E62" s="40">
        <v>0</v>
      </c>
      <c r="F62" s="52">
        <f>SUM(E62:E62)</f>
        <v>0</v>
      </c>
    </row>
    <row r="63" spans="1:6" ht="15.75" thickBot="1" x14ac:dyDescent="0.3">
      <c r="A63" s="24" t="s">
        <v>51</v>
      </c>
      <c r="B63" s="25"/>
      <c r="C63" s="49">
        <f>+C13+C56</f>
        <v>365104694</v>
      </c>
      <c r="D63" s="49"/>
      <c r="E63" s="49">
        <f>+E13+E56</f>
        <v>12266181.829999998</v>
      </c>
      <c r="F63" s="49">
        <f>+F13+F56</f>
        <v>12266181.829999998</v>
      </c>
    </row>
    <row r="64" spans="1:6" ht="15.75" thickBot="1" x14ac:dyDescent="0.3">
      <c r="A64" s="21"/>
      <c r="B64" s="19"/>
      <c r="C64" s="64"/>
      <c r="D64" s="30"/>
      <c r="E64" s="6"/>
      <c r="F64" s="7"/>
    </row>
    <row r="65" spans="1:6" ht="15.75" thickBot="1" x14ac:dyDescent="0.3">
      <c r="A65" s="26" t="s">
        <v>52</v>
      </c>
      <c r="B65" s="27"/>
      <c r="C65" s="49"/>
      <c r="D65" s="65"/>
      <c r="E65" s="65">
        <v>0</v>
      </c>
      <c r="F65" s="77">
        <v>0</v>
      </c>
    </row>
    <row r="66" spans="1:6" ht="30" x14ac:dyDescent="0.25">
      <c r="A66" s="17" t="s">
        <v>53</v>
      </c>
      <c r="B66" s="19"/>
      <c r="C66" s="48">
        <v>0</v>
      </c>
      <c r="D66" s="44"/>
      <c r="E66" s="44">
        <v>0</v>
      </c>
      <c r="F66" s="52">
        <f t="shared" ref="F66:F71" si="13">SUM(E66:E66)</f>
        <v>0</v>
      </c>
    </row>
    <row r="67" spans="1:6" ht="30" x14ac:dyDescent="0.25">
      <c r="A67" s="18" t="s">
        <v>54</v>
      </c>
      <c r="B67" s="19"/>
      <c r="C67" s="46">
        <v>0</v>
      </c>
      <c r="D67" s="55"/>
      <c r="E67" s="55">
        <v>0</v>
      </c>
      <c r="F67" s="52">
        <f t="shared" si="13"/>
        <v>0</v>
      </c>
    </row>
    <row r="68" spans="1:6" ht="30.75" thickBot="1" x14ac:dyDescent="0.3">
      <c r="A68" s="18" t="s">
        <v>55</v>
      </c>
      <c r="B68" s="19"/>
      <c r="C68" s="66"/>
      <c r="D68" s="7"/>
      <c r="E68" s="7">
        <v>0</v>
      </c>
      <c r="F68" s="52">
        <f t="shared" si="13"/>
        <v>0</v>
      </c>
    </row>
    <row r="69" spans="1:6" ht="15.75" thickBot="1" x14ac:dyDescent="0.3">
      <c r="A69" s="17" t="s">
        <v>56</v>
      </c>
      <c r="C69" s="67">
        <v>0</v>
      </c>
      <c r="D69" s="65"/>
      <c r="E69" s="65">
        <v>0</v>
      </c>
      <c r="F69" s="52">
        <f t="shared" si="13"/>
        <v>0</v>
      </c>
    </row>
    <row r="70" spans="1:6" x14ac:dyDescent="0.25">
      <c r="A70" s="20" t="s">
        <v>57</v>
      </c>
      <c r="B70" s="19"/>
      <c r="C70" s="62">
        <v>0</v>
      </c>
      <c r="D70" s="7"/>
      <c r="E70" s="7">
        <v>0</v>
      </c>
      <c r="F70" s="52">
        <f t="shared" si="13"/>
        <v>0</v>
      </c>
    </row>
    <row r="71" spans="1:6" x14ac:dyDescent="0.25">
      <c r="A71" s="20" t="s">
        <v>58</v>
      </c>
      <c r="C71" s="68"/>
      <c r="D71" s="55"/>
      <c r="E71" s="55">
        <v>0</v>
      </c>
      <c r="F71" s="52">
        <f t="shared" si="13"/>
        <v>0</v>
      </c>
    </row>
    <row r="72" spans="1:6" x14ac:dyDescent="0.25">
      <c r="A72" s="20"/>
      <c r="C72" s="70">
        <v>0</v>
      </c>
      <c r="D72" s="69"/>
      <c r="E72" s="7"/>
      <c r="F72" s="79"/>
    </row>
    <row r="73" spans="1:6" ht="15.75" thickBot="1" x14ac:dyDescent="0.3">
      <c r="A73" s="20"/>
      <c r="C73" s="71"/>
      <c r="D73" s="7"/>
      <c r="E73" s="7"/>
      <c r="F73" s="76">
        <f>SUM(E73:E73)</f>
        <v>0</v>
      </c>
    </row>
    <row r="74" spans="1:6" ht="15.75" thickBot="1" x14ac:dyDescent="0.3">
      <c r="A74" s="28" t="s">
        <v>59</v>
      </c>
      <c r="C74" s="72"/>
      <c r="D74" s="65"/>
      <c r="E74" s="65">
        <v>0</v>
      </c>
      <c r="F74" s="65">
        <v>0</v>
      </c>
    </row>
    <row r="75" spans="1:6" ht="30.75" thickBot="1" x14ac:dyDescent="0.3">
      <c r="A75" s="18" t="s">
        <v>60</v>
      </c>
      <c r="B75" s="19"/>
      <c r="C75" s="74">
        <v>0</v>
      </c>
      <c r="D75" s="74"/>
      <c r="E75" s="74">
        <v>0</v>
      </c>
      <c r="F75" s="74">
        <v>0</v>
      </c>
    </row>
    <row r="76" spans="1:6" ht="15.75" thickTop="1" x14ac:dyDescent="0.25">
      <c r="A76" s="24" t="s">
        <v>61</v>
      </c>
      <c r="B76" s="25"/>
      <c r="C76" s="73">
        <v>0</v>
      </c>
      <c r="D76" s="73"/>
      <c r="E76" s="73">
        <v>0</v>
      </c>
      <c r="F76" s="73">
        <v>0</v>
      </c>
    </row>
    <row r="77" spans="1:6" x14ac:dyDescent="0.25">
      <c r="A77" s="43"/>
      <c r="B77" s="32"/>
      <c r="C77" s="33"/>
      <c r="D77" s="34"/>
      <c r="E77" s="36"/>
      <c r="F77" s="44"/>
    </row>
    <row r="78" spans="1:6" ht="21" customHeight="1" thickBot="1" x14ac:dyDescent="0.3">
      <c r="A78" s="42" t="s">
        <v>62</v>
      </c>
      <c r="B78" s="29"/>
      <c r="C78" s="75">
        <f>+C63+C76</f>
        <v>365104694</v>
      </c>
      <c r="D78" s="75">
        <f>+D63+D76</f>
        <v>0</v>
      </c>
      <c r="E78" s="75">
        <f>+E63+E76</f>
        <v>12266181.829999998</v>
      </c>
      <c r="F78" s="75">
        <f>+F63+F76</f>
        <v>12266181.829999998</v>
      </c>
    </row>
    <row r="79" spans="1:6" ht="15.75" thickTop="1" x14ac:dyDescent="0.25">
      <c r="A79" s="8" t="s">
        <v>67</v>
      </c>
      <c r="F79" s="9"/>
    </row>
    <row r="80" spans="1:6" x14ac:dyDescent="0.25">
      <c r="A80" s="1" t="s">
        <v>68</v>
      </c>
      <c r="E80" s="2"/>
      <c r="F80" s="2"/>
    </row>
    <row r="81" spans="1:6" x14ac:dyDescent="0.25">
      <c r="A81" s="1" t="s">
        <v>69</v>
      </c>
      <c r="E81" s="9"/>
      <c r="F81" s="9"/>
    </row>
    <row r="82" spans="1:6" x14ac:dyDescent="0.25">
      <c r="A82" s="1" t="s">
        <v>70</v>
      </c>
    </row>
    <row r="83" spans="1:6" x14ac:dyDescent="0.25">
      <c r="A83" s="1" t="s">
        <v>71</v>
      </c>
    </row>
    <row r="84" spans="1:6" x14ac:dyDescent="0.25">
      <c r="A84" s="1" t="s">
        <v>72</v>
      </c>
    </row>
    <row r="85" spans="1:6" x14ac:dyDescent="0.25">
      <c r="A85" s="1"/>
    </row>
    <row r="86" spans="1:6" x14ac:dyDescent="0.25">
      <c r="A86" s="1"/>
    </row>
    <row r="87" spans="1:6" x14ac:dyDescent="0.25">
      <c r="A87" s="1"/>
    </row>
    <row r="88" spans="1:6" x14ac:dyDescent="0.25">
      <c r="A88" s="1"/>
    </row>
    <row r="89" spans="1:6" x14ac:dyDescent="0.25">
      <c r="A89" s="1"/>
    </row>
    <row r="90" spans="1:6" x14ac:dyDescent="0.25">
      <c r="A90" s="1"/>
    </row>
    <row r="91" spans="1:6" x14ac:dyDescent="0.25">
      <c r="A91" s="1"/>
    </row>
    <row r="92" spans="1:6" x14ac:dyDescent="0.25">
      <c r="A92" s="1"/>
    </row>
    <row r="93" spans="1:6" x14ac:dyDescent="0.25">
      <c r="A93" s="1"/>
    </row>
    <row r="94" spans="1:6" x14ac:dyDescent="0.25">
      <c r="A94" s="1"/>
    </row>
    <row r="95" spans="1:6" x14ac:dyDescent="0.25">
      <c r="A95" s="1"/>
    </row>
    <row r="96" spans="1:6" x14ac:dyDescent="0.25">
      <c r="A96" s="1"/>
    </row>
  </sheetData>
  <mergeCells count="6">
    <mergeCell ref="E10:F10"/>
    <mergeCell ref="A6:F6"/>
    <mergeCell ref="A5:F5"/>
    <mergeCell ref="A7:F7"/>
    <mergeCell ref="A8:F8"/>
    <mergeCell ref="A9:F9"/>
  </mergeCells>
  <printOptions horizontalCentered="1"/>
  <pageMargins left="0.7" right="0.7" top="0.75" bottom="0.75" header="0.3" footer="0.3"/>
  <pageSetup scale="82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2024-02-29T19:43:14Z</cp:lastPrinted>
  <dcterms:created xsi:type="dcterms:W3CDTF">2018-04-17T18:57:16Z</dcterms:created>
  <dcterms:modified xsi:type="dcterms:W3CDTF">2024-02-29T19:43:20Z</dcterms:modified>
  <cp:category/>
  <cp:contentStatus/>
</cp:coreProperties>
</file>