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3\TRANSPARENCIA\PLANIFICACION\"/>
    </mc:Choice>
  </mc:AlternateContent>
  <xr:revisionPtr revIDLastSave="0" documentId="13_ncr:1_{C05969EA-D1D8-4143-B61A-CBE58F4616DE}" xr6:coauthVersionLast="47" xr6:coauthVersionMax="47" xr10:uidLastSave="{00000000-0000-0000-0000-000000000000}"/>
  <bookViews>
    <workbookView xWindow="-120" yWindow="-120" windowWidth="20730" windowHeight="11160" xr2:uid="{931A28B7-C016-4B46-89AB-95E5D3B114E8}"/>
  </bookViews>
  <sheets>
    <sheet name="Hoja1" sheetId="1" r:id="rId1"/>
  </sheets>
  <externalReferences>
    <externalReference r:id="rId2"/>
  </externalReferences>
  <definedNames>
    <definedName name="_xlnm.Print_Area" localSheetId="0">Hoja1!$A$1:$J$57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C22" i="1"/>
  <c r="B20" i="1"/>
  <c r="C20" i="1" s="1"/>
  <c r="B18" i="1"/>
  <c r="C18" i="1" s="1"/>
</calcChain>
</file>

<file path=xl/sharedStrings.xml><?xml version="1.0" encoding="utf-8"?>
<sst xmlns="http://schemas.openxmlformats.org/spreadsheetml/2006/main" count="80" uniqueCount="74">
  <si>
    <t>Programacion Indicativa Anual de las Metas Físicas-Financieras</t>
  </si>
  <si>
    <t>Código</t>
  </si>
  <si>
    <t>Documento Relacionado</t>
  </si>
  <si>
    <t>Fecha Versión</t>
  </si>
  <si>
    <t>Versión</t>
  </si>
  <si>
    <t>DEC-FOR013</t>
  </si>
  <si>
    <t>Lineamientos para la Ejecución Presupuestaria 2023 de las Empresas Públicas no Financieras e Instituciones Públicas Financieras</t>
  </si>
  <si>
    <t>28/03/2019</t>
  </si>
  <si>
    <t>I -Información Instituciónal</t>
  </si>
  <si>
    <t>I.I - Completar los datos requeridos sobre la institución</t>
  </si>
  <si>
    <t>Capítulo</t>
  </si>
  <si>
    <t>5005-CAJA DE AHORROS PARA OBREROS Y MONTE DE PIEDAD</t>
  </si>
  <si>
    <t>Misión</t>
  </si>
  <si>
    <t>Otorgar y facilitar préstamos prendarios a nuestros clientes con el objetivo de contribuir a las soluciones de sus necesidades pecuniarios, y realizar otras operaciones compatibles con su naturaleza y objeto de la institución, con la finalidad de aportar en el mejoramiento económico y social de la nación.</t>
  </si>
  <si>
    <t>Visión</t>
  </si>
  <si>
    <t xml:space="preserve">Ser el símbolo de integridad institucional por excelencia en el sistema financiero nacional de préstamos de menor cuantía, reconocidos como lideres en el servicio, eficiencia, innovación y ética de trabajo, con un trato personalizado.
</t>
  </si>
  <si>
    <t>II. Contribución a la Estrategia Nacional de Desarrollo</t>
  </si>
  <si>
    <t>Eje estratégico:</t>
  </si>
  <si>
    <t>Objetivo general:</t>
  </si>
  <si>
    <t>Objetivo(s) específico(s):</t>
  </si>
  <si>
    <t>3.1.3</t>
  </si>
  <si>
    <t>Línea(s) de acción:</t>
  </si>
  <si>
    <t>III. Información del Programa</t>
  </si>
  <si>
    <t>Nombre:</t>
  </si>
  <si>
    <t>Servicios de Ahorros y Préstamos Prendarios de Menor Cuantía</t>
  </si>
  <si>
    <t>Descripción:</t>
  </si>
  <si>
    <t xml:space="preserve">Consiste en realizar prestamos  de menor cuantia a persona de bajo recursos  economicos con garantia prendaria. Su objetivo es captar la mayor cantidad de clientes en procura de sastifacer sus necesidades en lo inmediato de madera segura, confiable y oportuna. </t>
  </si>
  <si>
    <t>Población en general.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</si>
  <si>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</si>
  <si>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</si>
  <si>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</si>
  <si>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</si>
  <si>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</si>
  <si>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</si>
  <si>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</si>
  <si>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</si>
  <si>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 xml:space="preserve"> Programación Anual </t>
  </si>
  <si>
    <t>Ejecución Anual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</si>
  <si>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</si>
  <si>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</si>
  <si>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</si>
  <si>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</si>
  <si>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</si>
  <si>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</si>
  <si>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</si>
  <si>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</si>
  <si>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</si>
  <si>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</si>
  <si>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</si>
  <si>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Ciudadamos acceden a préstamos de menor Cuantia en condiciones blandas </t>
  </si>
  <si>
    <t>% de Cantidad Préstamos  otorgados</t>
  </si>
  <si>
    <t>Ciudadanos acceden  a Servicios de Ahorros mediante depositos en efectivo</t>
  </si>
  <si>
    <t>% de cantidad de ahorrantes</t>
  </si>
  <si>
    <t>Ciudadanos acceden  a Servicios de Compras y Ventas de Oro</t>
  </si>
  <si>
    <t>% de cantidad de Prendas Ofertada</t>
  </si>
  <si>
    <t>V. Análisis de los Logros y Desviaciones</t>
  </si>
  <si>
    <t>V.I - Información de Logros y Desviaciones por Producto</t>
  </si>
  <si>
    <t xml:space="preserve">Producto: </t>
  </si>
  <si>
    <t>Ciudadanos acceden a préstamos de menos cuantia en condiciones blandas</t>
  </si>
  <si>
    <t xml:space="preserve">Descripción del producto: </t>
  </si>
  <si>
    <t xml:space="preserve">Consieste en realizar préstamos  de menor cuantia a persona de bajo recursos economicos con garantía prendaria. Su objetivo es captar la mayor cantidad de clientes en procura de sastifacer sus necesidades en lo inmediato de madera segura, confiable y oportuna. </t>
  </si>
  <si>
    <t>Logros alcanzados:</t>
  </si>
  <si>
    <r>
      <t>Nos propusimos una meta de RD$88,163,071.00 para  préstamos en el periodo 2023, realizando anuncios, promociones y poniendoles metas a nuestros gerentes para nuevos clientes. Los cuales teniendo como resultados 43.8</t>
    </r>
    <r>
      <rPr>
        <sz val="11"/>
        <rFont val="Calibri"/>
        <family val="2"/>
      </rPr>
      <t xml:space="preserve">% </t>
    </r>
    <r>
      <rPr>
        <sz val="11"/>
        <color rgb="FF000000"/>
        <rFont val="Calibri"/>
        <family val="2"/>
      </rPr>
      <t>otorgado en el 3er trimestre equivalente a RD$38,671,520.00</t>
    </r>
  </si>
  <si>
    <t>Causas y justificación del desvío:</t>
  </si>
  <si>
    <t>Las ejecución muestra un desvio en la meta, es por esto que estamos realizando campañas masivas en nuestras redes sociales, publicidad de televisión y radio con el fin de incentivar al público a solicitar préstamos con nosotros. Actualmente se esta llevando a cabo una promoción que consiste en.....</t>
  </si>
  <si>
    <t>Consiste en la creación de cuentas de ahorros con el fin de que el ciudadado pueda por medio de una libreta de ahorro hacer depositos mensuales o según su posibilidad en una cuenta de ahorro en Monted de Piedad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</si>
  <si>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</si>
  <si>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</si>
  <si>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[Registrar las oportunidades de mejora identificadas, como acciones puntuales, especificando las fechas de su realización.]</t>
  </si>
  <si>
    <t>Claudia Guerrero</t>
  </si>
  <si>
    <t>Encargada de Planificación y Desarrollo</t>
  </si>
  <si>
    <t>La ejecución muestra un desvío de la meta debido a que este programa se encuentra en la fase de desarrollo de infraestructura física y tecnológica para eficientizar el servicio</t>
  </si>
  <si>
    <r>
      <t>Beneficiarios:</t>
    </r>
    <r>
      <rPr>
        <sz val="11"/>
        <color indexed="8"/>
        <rFont val="Century Gothic"/>
        <family val="2"/>
      </rPr>
      <t xml:space="preserve"> </t>
    </r>
  </si>
  <si>
    <r>
      <rPr>
        <b/>
        <sz val="11"/>
        <rFont val="Calibri"/>
        <family val="2"/>
      </rPr>
      <t>Nota:</t>
    </r>
    <r>
      <rPr>
        <sz val="11"/>
        <rFont val="Calibri"/>
        <family val="2"/>
      </rPr>
      <t xml:space="preserve"> Las secciones III, IV, V y VI deben ser repetidas, la misma cantidad de programas sustantivos (codificados desde 11 al 95) que tenga la unidad ejecutora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</si>
</sst>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1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5" fillId="0" borderId="28" xfId="0" applyFont="1" applyBorder="1" applyAlignment="1">
      <alignment horizontal="center" vertical="center" wrapText="1"/>
    </xf>
    <xf numFmtId="0" fontId="3" fillId="0" borderId="9" xfId="0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vertical="top"/>
    </xf>
    <xf numFmtId="166" fontId="10" fillId="0" borderId="0" xfId="0" applyNumberFormat="1" applyFont="1" applyAlignment="1" applyProtection="1">
      <alignment horizontal="center" vertical="center" wrapText="1" readingOrder="1"/>
      <protection locked="0"/>
    </xf>
    <xf numFmtId="0" fontId="5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7" fillId="0" borderId="31" xfId="0" applyFont="1" applyBorder="1" applyAlignment="1" applyProtection="1">
      <alignment horizontal="left" vertical="center" wrapText="1"/>
      <protection locked="0"/>
    </xf>
    <xf numFmtId="0" fontId="7" fillId="0" borderId="16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left" vertical="center" wrapText="1" readingOrder="1"/>
    </xf>
    <xf numFmtId="39" fontId="5" fillId="0" borderId="17" xfId="1" applyNumberFormat="1" applyFont="1" applyFill="1" applyBorder="1" applyAlignment="1" applyProtection="1">
      <alignment horizontal="center" vertical="center" wrapText="1" readingOrder="1"/>
      <protection locked="0"/>
    </xf>
    <xf numFmtId="39" fontId="5" fillId="0" borderId="18" xfId="1" applyNumberFormat="1" applyFont="1" applyFill="1" applyBorder="1" applyAlignment="1" applyProtection="1">
      <alignment horizontal="center" vertical="center" wrapText="1" readingOrder="1"/>
      <protection locked="0"/>
    </xf>
    <xf numFmtId="39" fontId="5" fillId="0" borderId="19" xfId="1" applyNumberFormat="1" applyFont="1" applyFill="1" applyBorder="1" applyAlignment="1" applyProtection="1">
      <alignment horizontal="center" vertical="center" wrapText="1" readingOrder="1"/>
      <protection locked="0"/>
    </xf>
    <xf numFmtId="39" fontId="5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10" fontId="5" fillId="7" borderId="22" xfId="2" applyNumberFormat="1" applyFont="1" applyFill="1" applyBorder="1" applyAlignment="1" applyProtection="1">
      <alignment horizontal="center" vertical="center" wrapText="1" readingOrder="1"/>
    </xf>
    <xf numFmtId="10" fontId="5" fillId="7" borderId="23" xfId="2" applyNumberFormat="1" applyFont="1" applyFill="1" applyBorder="1" applyAlignment="1" applyProtection="1">
      <alignment horizontal="center" vertical="center" wrapText="1" readingOrder="1"/>
    </xf>
    <xf numFmtId="0" fontId="6" fillId="8" borderId="22" xfId="0" applyFont="1" applyFill="1" applyBorder="1" applyAlignment="1">
      <alignment horizontal="center" vertical="center" wrapText="1" readingOrder="1"/>
    </xf>
    <xf numFmtId="0" fontId="5" fillId="6" borderId="22" xfId="0" applyFont="1" applyFill="1" applyBorder="1" applyAlignment="1">
      <alignment vertical="top" wrapText="1"/>
    </xf>
    <xf numFmtId="0" fontId="5" fillId="6" borderId="23" xfId="0" applyFont="1" applyFill="1" applyBorder="1" applyAlignment="1">
      <alignment vertical="top" wrapText="1"/>
    </xf>
    <xf numFmtId="0" fontId="4" fillId="6" borderId="17" xfId="0" applyFont="1" applyFill="1" applyBorder="1" applyAlignment="1">
      <alignment horizontal="center" vertical="center" wrapText="1" readingOrder="1"/>
    </xf>
    <xf numFmtId="0" fontId="4" fillId="6" borderId="18" xfId="0" applyFont="1" applyFill="1" applyBorder="1" applyAlignment="1">
      <alignment horizontal="center" vertical="center" wrapText="1" readingOrder="1"/>
    </xf>
    <xf numFmtId="0" fontId="4" fillId="6" borderId="19" xfId="0" applyFont="1" applyFill="1" applyBorder="1" applyAlignment="1">
      <alignment horizontal="center" vertical="center" wrapText="1" readingOrder="1"/>
    </xf>
    <xf numFmtId="0" fontId="4" fillId="6" borderId="20" xfId="0" applyFont="1" applyFill="1" applyBorder="1" applyAlignment="1">
      <alignment horizontal="center" vertical="center" wrapText="1" readingOrder="1"/>
    </xf>
    <xf numFmtId="0" fontId="4" fillId="6" borderId="21" xfId="0" applyFont="1" applyFill="1" applyBorder="1" applyAlignment="1">
      <alignment horizontal="center" vertical="center" wrapText="1" readingOrder="1"/>
    </xf>
    <xf numFmtId="0" fontId="2" fillId="0" borderId="0" xfId="0" applyFont="1" applyBorder="1" applyAlignment="1">
      <alignment vertical="top"/>
    </xf>
    <xf numFmtId="166" fontId="10" fillId="0" borderId="0" xfId="0" applyNumberFormat="1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Border="1" applyProtection="1">
      <protection locked="0"/>
    </xf>
    <xf numFmtId="0" fontId="0" fillId="0" borderId="0" xfId="0" applyBorder="1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top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0" fontId="0" fillId="0" borderId="7" xfId="0" applyFont="1" applyBorder="1"/>
    <xf numFmtId="0" fontId="0" fillId="0" borderId="0" xfId="0" applyFont="1"/>
    <xf numFmtId="0" fontId="0" fillId="0" borderId="8" xfId="0" applyFont="1" applyBorder="1"/>
    <xf numFmtId="0" fontId="0" fillId="3" borderId="9" xfId="0" applyFont="1" applyFill="1" applyBorder="1"/>
    <xf numFmtId="0" fontId="0" fillId="3" borderId="2" xfId="0" applyFont="1" applyFill="1" applyBorder="1"/>
    <xf numFmtId="0" fontId="0" fillId="3" borderId="0" xfId="0" applyFont="1" applyFill="1"/>
    <xf numFmtId="0" fontId="0" fillId="3" borderId="0" xfId="0" applyFont="1" applyFill="1" applyAlignment="1">
      <alignment horizontal="center"/>
    </xf>
    <xf numFmtId="0" fontId="0" fillId="3" borderId="8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11" fillId="4" borderId="2" xfId="0" applyFont="1" applyFill="1" applyBorder="1" applyAlignment="1">
      <alignment horizontal="left" vertical="center"/>
    </xf>
    <xf numFmtId="0" fontId="2" fillId="5" borderId="10" xfId="0" applyFont="1" applyFill="1" applyBorder="1" applyAlignment="1">
      <alignment horizontal="left" vertical="center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11" xfId="0" applyFont="1" applyBorder="1" applyAlignment="1" applyProtection="1">
      <alignment horizontal="center"/>
      <protection locked="0"/>
    </xf>
    <xf numFmtId="0" fontId="0" fillId="0" borderId="11" xfId="0" applyFont="1" applyBorder="1"/>
    <xf numFmtId="0" fontId="0" fillId="0" borderId="5" xfId="0" applyFont="1" applyBorder="1"/>
    <xf numFmtId="49" fontId="2" fillId="0" borderId="13" xfId="0" quotePrefix="1" applyNumberFormat="1" applyFont="1" applyBorder="1" applyAlignment="1" applyProtection="1">
      <alignment horizontal="left" vertical="center" wrapText="1"/>
      <protection locked="0"/>
    </xf>
    <xf numFmtId="0" fontId="0" fillId="0" borderId="4" xfId="0" applyFont="1" applyBorder="1"/>
    <xf numFmtId="0" fontId="0" fillId="0" borderId="4" xfId="0" applyFont="1" applyBorder="1" applyProtection="1">
      <protection locked="0"/>
    </xf>
    <xf numFmtId="0" fontId="0" fillId="0" borderId="11" xfId="0" applyFont="1" applyBorder="1" applyProtection="1">
      <protection locked="0"/>
    </xf>
    <xf numFmtId="0" fontId="0" fillId="0" borderId="12" xfId="0" applyFont="1" applyBorder="1" applyAlignment="1" applyProtection="1">
      <alignment horizontal="left" vertical="center" wrapText="1"/>
      <protection locked="0"/>
    </xf>
    <xf numFmtId="0" fontId="0" fillId="0" borderId="10" xfId="0" applyFont="1" applyBorder="1" applyAlignment="1" applyProtection="1">
      <alignment horizontal="left" vertical="center" wrapText="1"/>
      <protection locked="0"/>
    </xf>
    <xf numFmtId="0" fontId="11" fillId="4" borderId="9" xfId="0" applyFont="1" applyFill="1" applyBorder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11" fillId="4" borderId="8" xfId="0" applyFont="1" applyFill="1" applyBorder="1" applyAlignment="1">
      <alignment horizontal="left" vertical="center"/>
    </xf>
    <xf numFmtId="0" fontId="0" fillId="0" borderId="9" xfId="0" applyFont="1" applyBorder="1"/>
    <xf numFmtId="0" fontId="0" fillId="6" borderId="13" xfId="0" applyFont="1" applyFill="1" applyBorder="1" applyAlignment="1">
      <alignment horizontal="center" wrapText="1"/>
    </xf>
    <xf numFmtId="0" fontId="0" fillId="6" borderId="13" xfId="0" applyFont="1" applyFill="1" applyBorder="1" applyAlignment="1">
      <alignment horizontal="center" vertical="center" wrapText="1"/>
    </xf>
    <xf numFmtId="0" fontId="0" fillId="6" borderId="13" xfId="0" applyFont="1" applyFill="1" applyBorder="1" applyAlignment="1">
      <alignment horizontal="center" vertical="center"/>
    </xf>
    <xf numFmtId="0" fontId="0" fillId="0" borderId="9" xfId="0" applyFont="1" applyBorder="1" applyProtection="1">
      <protection locked="0"/>
    </xf>
    <xf numFmtId="0" fontId="0" fillId="0" borderId="12" xfId="0" applyFont="1" applyBorder="1" applyAlignment="1" applyProtection="1">
      <alignment horizontal="center" vertical="center" wrapText="1"/>
      <protection locked="0"/>
    </xf>
    <xf numFmtId="0" fontId="0" fillId="6" borderId="12" xfId="0" applyFont="1" applyFill="1" applyBorder="1" applyAlignment="1">
      <alignment horizontal="center" vertical="center" wrapText="1"/>
    </xf>
    <xf numFmtId="0" fontId="0" fillId="0" borderId="14" xfId="0" applyFont="1" applyBorder="1" applyProtection="1">
      <protection locked="0"/>
    </xf>
    <xf numFmtId="0" fontId="0" fillId="0" borderId="0" xfId="0" applyFont="1" applyProtection="1">
      <protection locked="0"/>
    </xf>
    <xf numFmtId="0" fontId="0" fillId="0" borderId="9" xfId="0" applyFont="1" applyBorder="1" applyAlignment="1" applyProtection="1">
      <alignment horizontal="left" vertical="center" wrapText="1" readingOrder="1"/>
      <protection locked="0"/>
    </xf>
    <xf numFmtId="0" fontId="0" fillId="0" borderId="0" xfId="0" applyFont="1" applyAlignment="1" applyProtection="1">
      <alignment horizontal="left" vertical="center" wrapText="1" readingOrder="1"/>
      <protection locked="0"/>
    </xf>
    <xf numFmtId="0" fontId="0" fillId="0" borderId="15" xfId="0" applyFont="1" applyBorder="1" applyProtection="1">
      <protection locked="0"/>
    </xf>
    <xf numFmtId="0" fontId="0" fillId="0" borderId="16" xfId="0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2" fillId="5" borderId="9" xfId="0" applyFont="1" applyFill="1" applyBorder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0" fontId="2" fillId="5" borderId="8" xfId="0" applyFont="1" applyFill="1" applyBorder="1" applyAlignment="1">
      <alignment horizontal="left" vertical="center"/>
    </xf>
    <xf numFmtId="0" fontId="6" fillId="8" borderId="24" xfId="0" applyFont="1" applyFill="1" applyBorder="1" applyAlignment="1">
      <alignment horizontal="center" vertical="center" wrapText="1" readingOrder="1"/>
    </xf>
    <xf numFmtId="0" fontId="6" fillId="8" borderId="25" xfId="0" applyFont="1" applyFill="1" applyBorder="1" applyAlignment="1">
      <alignment horizontal="center" vertical="center" wrapText="1" readingOrder="1"/>
    </xf>
    <xf numFmtId="0" fontId="6" fillId="8" borderId="26" xfId="0" applyFont="1" applyFill="1" applyBorder="1" applyAlignment="1">
      <alignment horizontal="center" vertical="center" wrapText="1" readingOrder="1"/>
    </xf>
    <xf numFmtId="0" fontId="5" fillId="0" borderId="18" xfId="0" applyFont="1" applyBorder="1" applyAlignment="1" applyProtection="1">
      <alignment vertical="top" wrapText="1"/>
      <protection locked="0"/>
    </xf>
    <xf numFmtId="0" fontId="5" fillId="0" borderId="22" xfId="0" applyFont="1" applyBorder="1" applyAlignment="1" applyProtection="1">
      <alignment vertical="top" wrapText="1"/>
      <protection locked="0"/>
    </xf>
    <xf numFmtId="165" fontId="5" fillId="0" borderId="22" xfId="0" applyNumberFormat="1" applyFont="1" applyBorder="1" applyAlignment="1" applyProtection="1">
      <alignment horizontal="center" vertical="center" wrapText="1" readingOrder="1"/>
      <protection locked="0"/>
    </xf>
    <xf numFmtId="166" fontId="5" fillId="0" borderId="22" xfId="0" applyNumberFormat="1" applyFont="1" applyBorder="1" applyAlignment="1" applyProtection="1">
      <alignment horizontal="center" vertical="center" wrapText="1" readingOrder="1"/>
      <protection locked="0"/>
    </xf>
    <xf numFmtId="165" fontId="5" fillId="0" borderId="22" xfId="0" applyNumberFormat="1" applyFont="1" applyBorder="1" applyAlignment="1" applyProtection="1">
      <alignment horizontal="center" vertical="center" wrapText="1"/>
      <protection locked="0"/>
    </xf>
    <xf numFmtId="10" fontId="5" fillId="7" borderId="22" xfId="2" applyNumberFormat="1" applyFont="1" applyFill="1" applyBorder="1" applyAlignment="1" applyProtection="1">
      <alignment horizontal="center" vertical="center" wrapText="1" readingOrder="1"/>
      <protection locked="0"/>
    </xf>
    <xf numFmtId="167" fontId="5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27" xfId="0" applyFont="1" applyBorder="1" applyAlignment="1" applyProtection="1">
      <alignment vertical="top" wrapText="1"/>
      <protection locked="0"/>
    </xf>
    <xf numFmtId="166" fontId="5" fillId="0" borderId="29" xfId="0" applyNumberFormat="1" applyFont="1" applyBorder="1" applyAlignment="1" applyProtection="1">
      <alignment horizontal="center" vertical="center" wrapText="1" readingOrder="1"/>
      <protection locked="0"/>
    </xf>
    <xf numFmtId="165" fontId="5" fillId="0" borderId="29" xfId="0" applyNumberFormat="1" applyFont="1" applyBorder="1" applyAlignment="1" applyProtection="1">
      <alignment horizontal="center" vertical="center" wrapText="1"/>
      <protection locked="0"/>
    </xf>
    <xf numFmtId="10" fontId="5" fillId="7" borderId="29" xfId="2" applyNumberFormat="1" applyFont="1" applyFill="1" applyBorder="1" applyAlignment="1" applyProtection="1">
      <alignment horizontal="center" vertical="center" wrapText="1" readingOrder="1"/>
      <protection locked="0"/>
    </xf>
    <xf numFmtId="167" fontId="5" fillId="7" borderId="30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0" fontId="2" fillId="5" borderId="9" xfId="0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left" vertical="center" wrapText="1"/>
    </xf>
    <xf numFmtId="0" fontId="2" fillId="5" borderId="8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border outline="0">
        <bottom style="thin">
          <color rgb="FFA6A6A6"/>
        </bottom>
      </border>
    </dxf>
  </dxfs>
  <tableStyles count="1" defaultTableStyle="TableStyleMedium2" defaultPivotStyle="PivotStyleLight16">
    <tableStyle name="Estilo de tabla 1" pivot="0" count="0" xr9:uid="{A96B4183-871F-40DC-96E3-7429A94A6E1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146538</xdr:colOff>
      <xdr:row>0</xdr:row>
      <xdr:rowOff>24424</xdr:rowOff>
    </xdr:from>
    <xdr:to>
      <xdr:col>0</xdr:col>
      <xdr:colOff>1603863</xdr:colOff>
      <xdr:row>2</xdr:row>
      <xdr:rowOff>350609</xdr:rowOff>
    </xdr:to>
    <xdr:pic>
      <xdr:nvPicPr>
        <xdr:cNvPr id="3" name="Imagen 2" descr="Texto&#10;&#10;Descripción generada automáticamente">
          <a:extLst>
            <a:ext uri="{FF2B5EF4-FFF2-40B4-BE49-F238E27FC236}">
              <a16:creationId xmlns:a16="http://schemas.microsoft.com/office/drawing/2014/main" id="{E75D0341-B02C-44B6-A1BA-2E7B2480E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38" y="24424"/>
          <a:ext cx="1457325" cy="6595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5005-CAJA%20DE%20AHORROS%20EJECUCION%20%20%20%20FISICA%200ctubre%20a%20Diciembre2020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FF26C77-523A-46F7-9CF4-5BE2D568415E}" name="Tabla124" displayName="Tabla124" ref="A38:J41" totalsRowShown="0" headerRowDxfId="1" dataDxfId="0" headerRowBorderDxfId="14" tableBorderDxfId="13" totalsRowBorderDxfId="12">
  <autoFilter ref="A38:J41" xr:uid="{CFF26C77-523A-46F7-9CF4-5BE2D568415E}"/>
  <tableColumns count="10">
    <tableColumn id="1" xr3:uid="{6EFDC878-5711-45A9-8220-43F0AF939035}" name="Producto" dataDxfId="11"/>
    <tableColumn id="2" xr3:uid="{116C07A3-00B3-442E-A223-4DFEF91C2096}" name="Indicador" dataDxfId="10"/>
    <tableColumn id="3" xr3:uid="{08C2F964-2093-4368-A363-282270E766C3}" name="Física_x000a_(A)" dataDxfId="9"/>
    <tableColumn id="4" xr3:uid="{DD49FF10-41DE-4E9F-AFB4-ED48CB202F8D}" name="Financiera_x000a_(B)" dataDxfId="8"/>
    <tableColumn id="9" xr3:uid="{2C4DAABF-4ED2-4484-9E1D-0B6B19ACCFDA}" name="Física_x000a_(C)" dataDxfId="7"/>
    <tableColumn id="10" xr3:uid="{354F0097-941B-4F57-BF2F-859BF23C7290}" name="Financiera_x000a_(D)" dataDxfId="6"/>
    <tableColumn id="5" xr3:uid="{D34FAACA-077D-4E33-9815-4CADBF2020FA}" name="Física _x000a_(E)" dataDxfId="5"/>
    <tableColumn id="6" xr3:uid="{130D5129-1528-42FD-9A1E-BE375A75A475}" name="Financiera _x000a_ (F)" dataDxfId="4"/>
    <tableColumn id="7" xr3:uid="{EBD10AF9-ACE9-4B79-9D4A-1C713B534084}" name="Física _x000a_(%)_x000a_ G=E/C" dataDxfId="3" dataCellStyle="Porcentaje"/>
    <tableColumn id="8" xr3:uid="{9DB14D29-3195-4822-BAD4-9080E3A6D062}" name="Financiero _x000a_(%) _x000a_H=F/D" dataDxfId="2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6A78D-5AE7-4B3C-B195-3A1931BB68CE}">
  <sheetPr>
    <pageSetUpPr fitToPage="1"/>
  </sheetPr>
  <dimension ref="A1:K73"/>
  <sheetViews>
    <sheetView tabSelected="1" topLeftCell="A48" workbookViewId="0">
      <selection activeCell="A62" sqref="A62:J62"/>
    </sheetView>
  </sheetViews>
  <sheetFormatPr baseColWidth="10" defaultRowHeight="15" x14ac:dyDescent="0.25"/>
  <cols>
    <col min="1" max="1" width="31.28515625" customWidth="1"/>
    <col min="2" max="3" width="11.5703125" bestFit="1" customWidth="1"/>
    <col min="4" max="4" width="12.7109375" bestFit="1" customWidth="1"/>
    <col min="5" max="5" width="11.5703125" bestFit="1" customWidth="1"/>
    <col min="7" max="7" width="11.5703125" bestFit="1" customWidth="1"/>
    <col min="9" max="9" width="11.5703125" bestFit="1" customWidth="1"/>
    <col min="10" max="10" width="19.85546875" customWidth="1"/>
  </cols>
  <sheetData>
    <row r="1" spans="1:10" x14ac:dyDescent="0.25">
      <c r="A1" s="40"/>
      <c r="B1" s="41" t="s">
        <v>0</v>
      </c>
      <c r="C1" s="41"/>
      <c r="D1" s="41"/>
      <c r="E1" s="41"/>
      <c r="F1" s="41"/>
      <c r="G1" s="41"/>
      <c r="H1" s="41"/>
      <c r="I1" s="41"/>
      <c r="J1" s="41"/>
    </row>
    <row r="2" spans="1:10" ht="30" x14ac:dyDescent="0.25">
      <c r="A2" s="42"/>
      <c r="B2" s="43" t="s">
        <v>1</v>
      </c>
      <c r="C2" s="44"/>
      <c r="D2" s="45" t="s">
        <v>2</v>
      </c>
      <c r="E2" s="45"/>
      <c r="F2" s="45"/>
      <c r="G2" s="46" t="s">
        <v>3</v>
      </c>
      <c r="H2" s="45" t="s">
        <v>4</v>
      </c>
      <c r="I2" s="45"/>
      <c r="J2" s="45"/>
    </row>
    <row r="3" spans="1:10" ht="51" customHeight="1" thickBot="1" x14ac:dyDescent="0.3">
      <c r="A3" s="47"/>
      <c r="B3" s="48" t="s">
        <v>5</v>
      </c>
      <c r="C3" s="49"/>
      <c r="D3" s="50" t="s">
        <v>6</v>
      </c>
      <c r="E3" s="50"/>
      <c r="F3" s="50"/>
      <c r="G3" s="51" t="s">
        <v>7</v>
      </c>
      <c r="H3" s="50">
        <v>0</v>
      </c>
      <c r="I3" s="50"/>
      <c r="J3" s="50"/>
    </row>
    <row r="4" spans="1:10" ht="14.25" customHeight="1" x14ac:dyDescent="0.25">
      <c r="A4" s="52"/>
      <c r="B4" s="53"/>
      <c r="C4" s="53"/>
      <c r="D4" s="53"/>
      <c r="E4" s="53"/>
      <c r="F4" s="53"/>
      <c r="G4" s="53"/>
      <c r="H4" s="53"/>
      <c r="I4" s="53"/>
      <c r="J4" s="54"/>
    </row>
    <row r="5" spans="1:10" x14ac:dyDescent="0.25">
      <c r="A5" s="55"/>
      <c r="B5" s="56"/>
      <c r="C5" s="57"/>
      <c r="D5" s="57"/>
      <c r="E5" s="57"/>
      <c r="F5" s="58"/>
      <c r="G5" s="58"/>
      <c r="H5" s="58"/>
      <c r="I5" s="58"/>
      <c r="J5" s="59"/>
    </row>
    <row r="6" spans="1:10" ht="4.5" customHeight="1" x14ac:dyDescent="0.25">
      <c r="A6" s="60"/>
      <c r="B6" s="60"/>
      <c r="C6" s="60"/>
      <c r="D6" s="60"/>
      <c r="E6" s="60"/>
      <c r="F6" s="60"/>
      <c r="G6" s="60"/>
      <c r="H6" s="60"/>
      <c r="I6" s="53"/>
      <c r="J6" s="54"/>
    </row>
    <row r="7" spans="1:10" x14ac:dyDescent="0.25">
      <c r="A7" s="61" t="s">
        <v>8</v>
      </c>
      <c r="B7" s="61"/>
      <c r="C7" s="61"/>
      <c r="D7" s="61"/>
      <c r="E7" s="61"/>
      <c r="F7" s="61"/>
      <c r="G7" s="61"/>
      <c r="H7" s="61"/>
      <c r="I7" s="61"/>
      <c r="J7" s="61"/>
    </row>
    <row r="8" spans="1:10" ht="9.75" customHeight="1" x14ac:dyDescent="0.25">
      <c r="A8" s="60"/>
      <c r="B8" s="60"/>
      <c r="C8" s="60"/>
      <c r="D8" s="60"/>
      <c r="E8" s="60"/>
      <c r="F8" s="60"/>
      <c r="G8" s="60"/>
      <c r="H8" s="60"/>
      <c r="I8" s="53"/>
      <c r="J8" s="54"/>
    </row>
    <row r="9" spans="1:10" x14ac:dyDescent="0.25">
      <c r="A9" s="62" t="s">
        <v>9</v>
      </c>
      <c r="B9" s="62"/>
      <c r="C9" s="62"/>
      <c r="D9" s="62"/>
      <c r="E9" s="62"/>
      <c r="F9" s="62"/>
      <c r="G9" s="62"/>
      <c r="H9" s="62"/>
      <c r="I9" s="62"/>
      <c r="J9" s="62"/>
    </row>
    <row r="10" spans="1:10" x14ac:dyDescent="0.25">
      <c r="A10" s="63"/>
      <c r="B10" s="64"/>
      <c r="C10" s="64"/>
      <c r="D10" s="64"/>
      <c r="E10" s="64"/>
      <c r="F10" s="64"/>
      <c r="G10" s="64"/>
      <c r="H10" s="64"/>
      <c r="I10" s="65"/>
      <c r="J10" s="66"/>
    </row>
    <row r="11" spans="1:10" x14ac:dyDescent="0.25">
      <c r="A11" s="1" t="s">
        <v>10</v>
      </c>
      <c r="B11" s="67" t="s">
        <v>11</v>
      </c>
      <c r="C11" s="67"/>
      <c r="D11" s="67"/>
      <c r="E11" s="67"/>
      <c r="F11" s="67"/>
      <c r="G11" s="67"/>
      <c r="H11" s="67"/>
      <c r="I11" s="67"/>
      <c r="J11" s="67"/>
    </row>
    <row r="12" spans="1:10" x14ac:dyDescent="0.25">
      <c r="A12" s="68"/>
      <c r="B12" s="69"/>
      <c r="C12" s="70"/>
      <c r="D12" s="70"/>
      <c r="E12" s="70"/>
      <c r="F12" s="70"/>
      <c r="G12" s="70"/>
      <c r="H12" s="70"/>
      <c r="I12" s="65"/>
      <c r="J12" s="66"/>
    </row>
    <row r="13" spans="1:10" ht="48" customHeight="1" x14ac:dyDescent="0.25">
      <c r="A13" s="2" t="s">
        <v>12</v>
      </c>
      <c r="B13" s="71" t="s">
        <v>13</v>
      </c>
      <c r="C13" s="71"/>
      <c r="D13" s="71"/>
      <c r="E13" s="71"/>
      <c r="F13" s="71"/>
      <c r="G13" s="71"/>
      <c r="H13" s="71"/>
      <c r="I13" s="71"/>
      <c r="J13" s="71"/>
    </row>
    <row r="14" spans="1:10" ht="42" customHeight="1" x14ac:dyDescent="0.25">
      <c r="A14" s="2" t="s">
        <v>14</v>
      </c>
      <c r="B14" s="72" t="s">
        <v>15</v>
      </c>
      <c r="C14" s="72"/>
      <c r="D14" s="72"/>
      <c r="E14" s="72"/>
      <c r="F14" s="72"/>
      <c r="G14" s="72"/>
      <c r="H14" s="72"/>
      <c r="I14" s="72"/>
      <c r="J14" s="72"/>
    </row>
    <row r="15" spans="1:10" x14ac:dyDescent="0.25">
      <c r="A15" s="69"/>
      <c r="B15" s="69"/>
      <c r="C15" s="70"/>
      <c r="D15" s="70"/>
      <c r="E15" s="70"/>
      <c r="F15" s="70"/>
      <c r="G15" s="70"/>
      <c r="H15" s="70"/>
      <c r="I15" s="65"/>
      <c r="J15" s="66"/>
    </row>
    <row r="16" spans="1:10" x14ac:dyDescent="0.25">
      <c r="A16" s="73" t="s">
        <v>16</v>
      </c>
      <c r="B16" s="74"/>
      <c r="C16" s="74"/>
      <c r="D16" s="74"/>
      <c r="E16" s="74"/>
      <c r="F16" s="74"/>
      <c r="G16" s="74"/>
      <c r="H16" s="74"/>
      <c r="I16" s="74"/>
      <c r="J16" s="75"/>
    </row>
    <row r="17" spans="1:10" x14ac:dyDescent="0.25">
      <c r="A17" s="76"/>
      <c r="B17" s="68"/>
      <c r="C17" s="65"/>
      <c r="D17" s="65"/>
      <c r="E17" s="65"/>
      <c r="F17" s="65"/>
      <c r="G17" s="65"/>
      <c r="H17" s="65"/>
      <c r="I17" s="65"/>
      <c r="J17" s="66"/>
    </row>
    <row r="18" spans="1:10" x14ac:dyDescent="0.25">
      <c r="A18" s="3" t="s">
        <v>17</v>
      </c>
      <c r="B18" s="77">
        <f>_xlfn.NUMBERVALUE(LEFT($B$22,1))</f>
        <v>3</v>
      </c>
      <c r="C18" s="78" t="str">
        <f>IFERROR(VLOOKUP(B18,'[1]Validacion datos'!A2:B5,2,FALSE),"")</f>
        <v>DESARROLLO PRODUCTIVO</v>
      </c>
      <c r="D18" s="78"/>
      <c r="E18" s="78"/>
      <c r="F18" s="78"/>
      <c r="G18" s="78"/>
      <c r="H18" s="78"/>
      <c r="I18" s="78"/>
      <c r="J18" s="78"/>
    </row>
    <row r="19" spans="1:10" x14ac:dyDescent="0.25">
      <c r="A19" s="76"/>
      <c r="B19" s="68"/>
      <c r="C19" s="65"/>
      <c r="D19" s="65"/>
      <c r="E19" s="65"/>
      <c r="F19" s="65"/>
      <c r="G19" s="65"/>
      <c r="H19" s="65"/>
      <c r="I19" s="65"/>
      <c r="J19" s="66"/>
    </row>
    <row r="20" spans="1:10" ht="33.75" customHeight="1" x14ac:dyDescent="0.25">
      <c r="A20" s="3" t="s">
        <v>18</v>
      </c>
      <c r="B20" s="79">
        <f>_xlfn.NUMBERVALUE(LEFT(B22,3))</f>
        <v>3.1</v>
      </c>
      <c r="C20" s="78" t="str">
        <f>IFERROR(VLOOKUP(B20,'[1]Validacion datos'!A8:B26,2,FALSE),"")</f>
        <v>Economía articulada, innovadora y ambientalmente sostenible, con una estructura productiva que genera crecimiento alto y sostenido, con trabajo digno, que se inserta de forma competitiva en la economía global</v>
      </c>
      <c r="D20" s="78"/>
      <c r="E20" s="78"/>
      <c r="F20" s="78"/>
      <c r="G20" s="78"/>
      <c r="H20" s="78"/>
      <c r="I20" s="78"/>
      <c r="J20" s="78"/>
    </row>
    <row r="21" spans="1:10" x14ac:dyDescent="0.25">
      <c r="A21" s="80"/>
      <c r="B21" s="69"/>
      <c r="C21" s="70"/>
      <c r="D21" s="70"/>
      <c r="E21" s="70"/>
      <c r="F21" s="70"/>
      <c r="G21" s="70"/>
      <c r="H21" s="70"/>
      <c r="I21" s="65"/>
      <c r="J21" s="66"/>
    </row>
    <row r="22" spans="1:10" ht="27" customHeight="1" x14ac:dyDescent="0.25">
      <c r="A22" s="3" t="s">
        <v>19</v>
      </c>
      <c r="B22" s="81" t="s">
        <v>20</v>
      </c>
      <c r="C22" s="82" t="str">
        <f>IFERROR(VLOOKUP(B22,'[1]Validacion datos'!D8:E64,2,FALSE),"")</f>
        <v>Consolidar un sistema financiero eficiente, solvente y profundo que apoye la generación de ahorro y su canalización al desarrollo productivo</v>
      </c>
      <c r="D22" s="82"/>
      <c r="E22" s="82"/>
      <c r="F22" s="82"/>
      <c r="G22" s="82"/>
      <c r="H22" s="82"/>
      <c r="I22" s="82"/>
      <c r="J22" s="82"/>
    </row>
    <row r="23" spans="1:10" ht="7.5" customHeight="1" x14ac:dyDescent="0.25">
      <c r="A23" s="76"/>
      <c r="B23" s="83"/>
      <c r="C23" s="84"/>
      <c r="D23" s="84"/>
      <c r="E23" s="84"/>
      <c r="F23" s="84"/>
      <c r="G23" s="84"/>
      <c r="H23" s="84"/>
      <c r="I23" s="53"/>
      <c r="J23" s="54"/>
    </row>
    <row r="24" spans="1:10" ht="9.75" customHeight="1" x14ac:dyDescent="0.25">
      <c r="A24" s="3" t="s">
        <v>21</v>
      </c>
      <c r="B24" s="85"/>
      <c r="C24" s="86"/>
      <c r="D24" s="86"/>
      <c r="E24" s="86"/>
      <c r="F24" s="86"/>
      <c r="G24" s="86"/>
      <c r="H24" s="86"/>
      <c r="I24" s="53"/>
      <c r="J24" s="54"/>
    </row>
    <row r="25" spans="1:10" hidden="1" x14ac:dyDescent="0.25">
      <c r="A25" s="80"/>
      <c r="B25" s="87"/>
      <c r="C25" s="84"/>
      <c r="D25" s="84"/>
      <c r="E25" s="84"/>
      <c r="F25" s="84"/>
      <c r="G25" s="84"/>
      <c r="H25" s="84"/>
      <c r="I25" s="53"/>
      <c r="J25" s="88"/>
    </row>
    <row r="26" spans="1:10" x14ac:dyDescent="0.25">
      <c r="A26" s="73" t="s">
        <v>22</v>
      </c>
      <c r="B26" s="74"/>
      <c r="C26" s="74"/>
      <c r="D26" s="74"/>
      <c r="E26" s="74"/>
      <c r="F26" s="74"/>
      <c r="G26" s="74"/>
      <c r="H26" s="74"/>
      <c r="I26" s="74"/>
      <c r="J26" s="75"/>
    </row>
    <row r="27" spans="1:10" ht="6" customHeight="1" x14ac:dyDescent="0.25">
      <c r="A27" s="76"/>
      <c r="B27" s="89"/>
      <c r="C27" s="89"/>
      <c r="D27" s="89"/>
      <c r="E27" s="89"/>
      <c r="F27" s="89"/>
      <c r="G27" s="89"/>
      <c r="H27" s="89"/>
      <c r="I27" s="89"/>
      <c r="J27" s="89"/>
    </row>
    <row r="28" spans="1:10" x14ac:dyDescent="0.25">
      <c r="A28" s="3" t="s">
        <v>23</v>
      </c>
      <c r="B28" s="90" t="s">
        <v>24</v>
      </c>
      <c r="C28" s="90"/>
      <c r="D28" s="90"/>
      <c r="E28" s="90"/>
      <c r="F28" s="90"/>
      <c r="G28" s="90"/>
      <c r="H28" s="90"/>
      <c r="I28" s="90"/>
      <c r="J28" s="90"/>
    </row>
    <row r="29" spans="1:10" ht="47.25" customHeight="1" x14ac:dyDescent="0.25">
      <c r="A29" s="4" t="s">
        <v>25</v>
      </c>
      <c r="B29" s="90" t="s">
        <v>26</v>
      </c>
      <c r="C29" s="90"/>
      <c r="D29" s="90"/>
      <c r="E29" s="90"/>
      <c r="F29" s="90"/>
      <c r="G29" s="90"/>
      <c r="H29" s="90"/>
      <c r="I29" s="90"/>
      <c r="J29" s="90"/>
    </row>
    <row r="30" spans="1:10" x14ac:dyDescent="0.25">
      <c r="A30" s="4" t="s">
        <v>72</v>
      </c>
      <c r="B30" s="90" t="s">
        <v>27</v>
      </c>
      <c r="C30" s="90"/>
      <c r="D30" s="90"/>
      <c r="E30" s="90"/>
      <c r="F30" s="90"/>
      <c r="G30" s="90"/>
      <c r="H30" s="90"/>
      <c r="I30" s="90"/>
      <c r="J30" s="90"/>
    </row>
    <row r="31" spans="1:10" ht="8.25" customHeight="1" x14ac:dyDescent="0.25">
      <c r="A31" s="53"/>
      <c r="B31" s="90"/>
      <c r="C31" s="90"/>
      <c r="D31" s="90"/>
      <c r="E31" s="90"/>
      <c r="F31" s="90"/>
      <c r="G31" s="90"/>
      <c r="H31" s="90"/>
      <c r="I31" s="90"/>
      <c r="J31" s="90"/>
    </row>
    <row r="32" spans="1:10" x14ac:dyDescent="0.25">
      <c r="A32" s="73" t="s">
        <v>28</v>
      </c>
      <c r="B32" s="74"/>
      <c r="C32" s="74"/>
      <c r="D32" s="74"/>
      <c r="E32" s="74"/>
      <c r="F32" s="74"/>
      <c r="G32" s="74"/>
      <c r="H32" s="74"/>
      <c r="I32" s="74"/>
      <c r="J32" s="75"/>
    </row>
    <row r="33" spans="1:10" x14ac:dyDescent="0.25">
      <c r="A33" s="91" t="s">
        <v>29</v>
      </c>
      <c r="B33" s="92"/>
      <c r="C33" s="92"/>
      <c r="D33" s="92"/>
      <c r="E33" s="92"/>
      <c r="F33" s="92"/>
      <c r="G33" s="92"/>
      <c r="H33" s="92"/>
      <c r="I33" s="92"/>
      <c r="J33" s="93"/>
    </row>
    <row r="34" spans="1:10" x14ac:dyDescent="0.25">
      <c r="A34" s="31" t="s">
        <v>30</v>
      </c>
      <c r="B34" s="32"/>
      <c r="C34" s="33" t="s">
        <v>31</v>
      </c>
      <c r="D34" s="34"/>
      <c r="E34" s="34"/>
      <c r="F34" s="34" t="s">
        <v>32</v>
      </c>
      <c r="G34" s="34"/>
      <c r="H34" s="32"/>
      <c r="I34" s="33" t="s">
        <v>33</v>
      </c>
      <c r="J34" s="35"/>
    </row>
    <row r="35" spans="1:10" x14ac:dyDescent="0.25">
      <c r="A35" s="22">
        <v>163714368</v>
      </c>
      <c r="B35" s="23"/>
      <c r="C35" s="24">
        <v>163714368</v>
      </c>
      <c r="D35" s="25"/>
      <c r="E35" s="23"/>
      <c r="F35" s="24"/>
      <c r="G35" s="25"/>
      <c r="H35" s="23"/>
      <c r="I35" s="26">
        <f>+IF(F35&gt;0,F35/C35,0)</f>
        <v>0</v>
      </c>
      <c r="J35" s="27"/>
    </row>
    <row r="36" spans="1:10" x14ac:dyDescent="0.25">
      <c r="A36" s="91" t="s">
        <v>34</v>
      </c>
      <c r="B36" s="92"/>
      <c r="C36" s="92"/>
      <c r="D36" s="92"/>
      <c r="E36" s="92"/>
      <c r="F36" s="92"/>
      <c r="G36" s="92"/>
      <c r="H36" s="92"/>
      <c r="I36" s="92"/>
      <c r="J36" s="93"/>
    </row>
    <row r="37" spans="1:10" x14ac:dyDescent="0.25">
      <c r="A37" s="76"/>
      <c r="B37" s="53"/>
      <c r="C37" s="28" t="s">
        <v>35</v>
      </c>
      <c r="D37" s="29"/>
      <c r="E37" s="28" t="s">
        <v>36</v>
      </c>
      <c r="F37" s="29"/>
      <c r="G37" s="28" t="s">
        <v>37</v>
      </c>
      <c r="H37" s="28"/>
      <c r="I37" s="28" t="s">
        <v>38</v>
      </c>
      <c r="J37" s="30"/>
    </row>
    <row r="38" spans="1:10" ht="30.75" customHeight="1" x14ac:dyDescent="0.25">
      <c r="A38" s="94" t="s">
        <v>39</v>
      </c>
      <c r="B38" s="95" t="s">
        <v>40</v>
      </c>
      <c r="C38" s="95" t="s">
        <v>41</v>
      </c>
      <c r="D38" s="95" t="s">
        <v>42</v>
      </c>
      <c r="E38" s="95" t="s">
        <v>43</v>
      </c>
      <c r="F38" s="95" t="s">
        <v>44</v>
      </c>
      <c r="G38" s="95" t="s">
        <v>45</v>
      </c>
      <c r="H38" s="95" t="s">
        <v>46</v>
      </c>
      <c r="I38" s="95" t="s">
        <v>47</v>
      </c>
      <c r="J38" s="96" t="s">
        <v>48</v>
      </c>
    </row>
    <row r="39" spans="1:10" ht="51" customHeight="1" x14ac:dyDescent="0.25">
      <c r="A39" s="97" t="s">
        <v>49</v>
      </c>
      <c r="B39" s="98" t="s">
        <v>50</v>
      </c>
      <c r="C39" s="99">
        <v>7800</v>
      </c>
      <c r="D39" s="100">
        <v>88163071</v>
      </c>
      <c r="E39" s="99">
        <v>7900</v>
      </c>
      <c r="F39" s="100"/>
      <c r="G39" s="101">
        <v>0</v>
      </c>
      <c r="H39" s="100"/>
      <c r="I39" s="102">
        <v>0.41</v>
      </c>
      <c r="J39" s="103">
        <v>0.438</v>
      </c>
    </row>
    <row r="40" spans="1:10" ht="45" x14ac:dyDescent="0.25">
      <c r="A40" s="104" t="s">
        <v>51</v>
      </c>
      <c r="B40" s="5" t="s">
        <v>52</v>
      </c>
      <c r="C40" s="99">
        <v>30</v>
      </c>
      <c r="D40" s="100">
        <v>290000</v>
      </c>
      <c r="E40" s="99">
        <v>30</v>
      </c>
      <c r="F40" s="105"/>
      <c r="G40" s="106"/>
      <c r="H40" s="105"/>
      <c r="I40" s="107">
        <v>0</v>
      </c>
      <c r="J40" s="108">
        <v>0</v>
      </c>
    </row>
    <row r="41" spans="1:10" ht="60" x14ac:dyDescent="0.25">
      <c r="A41" s="104" t="s">
        <v>53</v>
      </c>
      <c r="B41" s="5" t="s">
        <v>54</v>
      </c>
      <c r="C41" s="99">
        <v>75</v>
      </c>
      <c r="D41" s="100">
        <v>215500</v>
      </c>
      <c r="E41" s="99">
        <v>75</v>
      </c>
      <c r="F41" s="105"/>
      <c r="G41" s="106"/>
      <c r="H41" s="105"/>
      <c r="I41" s="107">
        <v>1</v>
      </c>
      <c r="J41" s="108">
        <v>1</v>
      </c>
    </row>
    <row r="42" spans="1:10" x14ac:dyDescent="0.25">
      <c r="A42" s="73" t="s">
        <v>55</v>
      </c>
      <c r="B42" s="74"/>
      <c r="C42" s="74"/>
      <c r="D42" s="74"/>
      <c r="E42" s="74"/>
      <c r="F42" s="74"/>
      <c r="G42" s="74"/>
      <c r="H42" s="74"/>
      <c r="I42" s="74"/>
      <c r="J42" s="75"/>
    </row>
    <row r="43" spans="1:10" x14ac:dyDescent="0.25">
      <c r="A43" s="91" t="s">
        <v>56</v>
      </c>
      <c r="B43" s="92"/>
      <c r="C43" s="92"/>
      <c r="D43" s="92"/>
      <c r="E43" s="92"/>
      <c r="F43" s="92"/>
      <c r="G43" s="92"/>
      <c r="H43" s="92"/>
      <c r="I43" s="92"/>
      <c r="J43" s="93"/>
    </row>
    <row r="44" spans="1:10" ht="27" customHeight="1" x14ac:dyDescent="0.25">
      <c r="A44" s="6" t="s">
        <v>57</v>
      </c>
      <c r="B44" s="17" t="s">
        <v>58</v>
      </c>
      <c r="C44" s="17"/>
      <c r="D44" s="17"/>
      <c r="E44" s="17"/>
      <c r="F44" s="17"/>
      <c r="G44" s="17"/>
      <c r="H44" s="17"/>
      <c r="I44" s="17"/>
      <c r="J44" s="18"/>
    </row>
    <row r="45" spans="1:10" ht="51" customHeight="1" x14ac:dyDescent="0.25">
      <c r="A45" s="6" t="s">
        <v>59</v>
      </c>
      <c r="B45" s="109" t="s">
        <v>60</v>
      </c>
      <c r="C45" s="109"/>
      <c r="D45" s="109"/>
      <c r="E45" s="109"/>
      <c r="F45" s="109"/>
      <c r="G45" s="109"/>
      <c r="H45" s="109"/>
      <c r="I45" s="109"/>
      <c r="J45" s="109"/>
    </row>
    <row r="46" spans="1:10" ht="46.5" customHeight="1" x14ac:dyDescent="0.25">
      <c r="A46" s="6" t="s">
        <v>61</v>
      </c>
      <c r="B46" s="21" t="s">
        <v>62</v>
      </c>
      <c r="C46" s="21"/>
      <c r="D46" s="21"/>
      <c r="E46" s="21"/>
      <c r="F46" s="21"/>
      <c r="G46" s="21"/>
      <c r="H46" s="21"/>
      <c r="I46" s="21"/>
      <c r="J46" s="21"/>
    </row>
    <row r="47" spans="1:10" ht="43.5" customHeight="1" x14ac:dyDescent="0.25">
      <c r="A47" s="6" t="s">
        <v>63</v>
      </c>
      <c r="B47" s="17" t="s">
        <v>64</v>
      </c>
      <c r="C47" s="17"/>
      <c r="D47" s="17"/>
      <c r="E47" s="17"/>
      <c r="F47" s="17"/>
      <c r="G47" s="17"/>
      <c r="H47" s="17"/>
      <c r="I47" s="17"/>
      <c r="J47" s="18"/>
    </row>
    <row r="48" spans="1:10" ht="23.25" customHeight="1" x14ac:dyDescent="0.25">
      <c r="A48" s="6" t="s">
        <v>57</v>
      </c>
      <c r="B48" s="17" t="s">
        <v>51</v>
      </c>
      <c r="C48" s="17"/>
      <c r="D48" s="17"/>
      <c r="E48" s="17"/>
      <c r="F48" s="17"/>
      <c r="G48" s="17"/>
      <c r="H48" s="17"/>
      <c r="I48" s="17"/>
      <c r="J48" s="18"/>
    </row>
    <row r="49" spans="1:10" x14ac:dyDescent="0.25">
      <c r="A49" s="6" t="s">
        <v>59</v>
      </c>
      <c r="B49" s="110" t="s">
        <v>65</v>
      </c>
      <c r="C49" s="110"/>
      <c r="D49" s="110"/>
      <c r="E49" s="110"/>
      <c r="F49" s="110"/>
      <c r="G49" s="110"/>
      <c r="H49" s="110"/>
      <c r="I49" s="110"/>
      <c r="J49" s="110"/>
    </row>
    <row r="50" spans="1:10" ht="30.75" customHeight="1" x14ac:dyDescent="0.25">
      <c r="A50" s="6" t="s">
        <v>61</v>
      </c>
      <c r="B50" s="19" t="s">
        <v>71</v>
      </c>
      <c r="C50" s="19"/>
      <c r="D50" s="19"/>
      <c r="E50" s="19"/>
      <c r="F50" s="19"/>
      <c r="G50" s="19"/>
      <c r="H50" s="19"/>
      <c r="I50" s="19"/>
      <c r="J50" s="20"/>
    </row>
    <row r="51" spans="1:10" x14ac:dyDescent="0.25">
      <c r="A51" s="6" t="s">
        <v>63</v>
      </c>
      <c r="B51" s="19" t="s">
        <v>71</v>
      </c>
      <c r="C51" s="19"/>
      <c r="D51" s="19"/>
      <c r="E51" s="19"/>
      <c r="F51" s="19"/>
      <c r="G51" s="19"/>
      <c r="H51" s="19"/>
      <c r="I51" s="19"/>
      <c r="J51" s="20"/>
    </row>
    <row r="52" spans="1:10" x14ac:dyDescent="0.25">
      <c r="A52" s="73" t="s">
        <v>66</v>
      </c>
      <c r="B52" s="74"/>
      <c r="C52" s="74"/>
      <c r="D52" s="74"/>
      <c r="E52" s="74"/>
      <c r="F52" s="74"/>
      <c r="G52" s="74"/>
      <c r="H52" s="74"/>
      <c r="I52" s="74"/>
      <c r="J52" s="75"/>
    </row>
    <row r="53" spans="1:10" x14ac:dyDescent="0.25">
      <c r="A53" s="111" t="s">
        <v>67</v>
      </c>
      <c r="B53" s="112"/>
      <c r="C53" s="112"/>
      <c r="D53" s="112"/>
      <c r="E53" s="112"/>
      <c r="F53" s="112"/>
      <c r="G53" s="112"/>
      <c r="H53" s="112"/>
      <c r="I53" s="112"/>
      <c r="J53" s="113"/>
    </row>
    <row r="54" spans="1:10" x14ac:dyDescent="0.25">
      <c r="A54" s="13" t="s">
        <v>68</v>
      </c>
      <c r="B54" s="14"/>
      <c r="C54" s="14"/>
      <c r="D54" s="14"/>
      <c r="E54" s="14"/>
      <c r="F54" s="14"/>
      <c r="G54" s="14"/>
      <c r="H54" s="14"/>
      <c r="I54" s="14"/>
      <c r="J54" s="15"/>
    </row>
    <row r="55" spans="1:10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</row>
    <row r="56" spans="1:10" x14ac:dyDescent="0.25">
      <c r="A56" s="114" t="s">
        <v>73</v>
      </c>
      <c r="B56" s="114"/>
      <c r="C56" s="114"/>
      <c r="D56" s="114"/>
      <c r="E56" s="114"/>
      <c r="F56" s="114"/>
      <c r="G56" s="114"/>
      <c r="H56" s="114"/>
      <c r="I56" s="114"/>
      <c r="J56" s="114"/>
    </row>
    <row r="57" spans="1:10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0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</row>
    <row r="59" spans="1:10" x14ac:dyDescent="0.25">
      <c r="A59" s="8"/>
      <c r="B59" s="8"/>
      <c r="C59" s="8"/>
      <c r="D59" s="8"/>
      <c r="E59" s="8"/>
      <c r="F59" s="8"/>
      <c r="H59" s="12" t="s">
        <v>69</v>
      </c>
      <c r="I59" s="12"/>
      <c r="J59" s="8"/>
    </row>
    <row r="60" spans="1:10" x14ac:dyDescent="0.25">
      <c r="A60" s="8"/>
      <c r="B60" s="8"/>
      <c r="C60" s="8"/>
      <c r="D60" s="8"/>
      <c r="E60" s="8"/>
      <c r="F60" s="8"/>
      <c r="H60" s="12" t="s">
        <v>70</v>
      </c>
      <c r="I60" s="12"/>
      <c r="J60" s="8"/>
    </row>
    <row r="61" spans="1:10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</row>
    <row r="62" spans="1:10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</row>
    <row r="63" spans="1:10" x14ac:dyDescent="0.25">
      <c r="A63" s="9"/>
      <c r="B63" s="10"/>
      <c r="C63" s="11"/>
      <c r="D63" s="11"/>
      <c r="E63" s="11"/>
      <c r="F63" s="11"/>
    </row>
    <row r="64" spans="1:10" x14ac:dyDescent="0.25">
      <c r="A64" s="9"/>
      <c r="B64" s="10"/>
      <c r="C64" s="11"/>
      <c r="D64" s="11"/>
      <c r="E64" s="11"/>
      <c r="F64" s="11"/>
    </row>
    <row r="65" spans="1:11" x14ac:dyDescent="0.25">
      <c r="A65" s="36"/>
      <c r="B65" s="37"/>
      <c r="C65" s="38"/>
      <c r="D65" s="38"/>
      <c r="E65" s="38"/>
      <c r="F65" s="38"/>
      <c r="G65" s="39"/>
      <c r="H65" s="39"/>
      <c r="I65" s="39"/>
      <c r="J65" s="39"/>
    </row>
    <row r="66" spans="1:11" x14ac:dyDescent="0.25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71" spans="1:11" x14ac:dyDescent="0.25">
      <c r="H71" s="12"/>
      <c r="I71" s="12"/>
    </row>
    <row r="72" spans="1:11" x14ac:dyDescent="0.25">
      <c r="H72" s="12"/>
      <c r="I72" s="12"/>
    </row>
    <row r="73" spans="1:11" x14ac:dyDescent="0.25">
      <c r="H73" s="11"/>
      <c r="I73" s="11"/>
      <c r="J73" s="11"/>
      <c r="K73" s="11"/>
    </row>
  </sheetData>
  <mergeCells count="56">
    <mergeCell ref="A10:H10"/>
    <mergeCell ref="B1:J1"/>
    <mergeCell ref="B2:C2"/>
    <mergeCell ref="D2:F2"/>
    <mergeCell ref="H2:J2"/>
    <mergeCell ref="B3:C3"/>
    <mergeCell ref="D3:F3"/>
    <mergeCell ref="H3:J3"/>
    <mergeCell ref="F5:J5"/>
    <mergeCell ref="A6:H6"/>
    <mergeCell ref="A7:J7"/>
    <mergeCell ref="A8:H8"/>
    <mergeCell ref="A9:J9"/>
    <mergeCell ref="B29:J29"/>
    <mergeCell ref="B11:J11"/>
    <mergeCell ref="B13:J13"/>
    <mergeCell ref="B14:J14"/>
    <mergeCell ref="A16:J16"/>
    <mergeCell ref="C18:J18"/>
    <mergeCell ref="C20:J20"/>
    <mergeCell ref="C22:J22"/>
    <mergeCell ref="B24:H24"/>
    <mergeCell ref="A26:J26"/>
    <mergeCell ref="B27:J27"/>
    <mergeCell ref="B28:J28"/>
    <mergeCell ref="C37:D37"/>
    <mergeCell ref="E37:F37"/>
    <mergeCell ref="G37:H37"/>
    <mergeCell ref="I37:J37"/>
    <mergeCell ref="B30:J31"/>
    <mergeCell ref="A32:J32"/>
    <mergeCell ref="A33:J33"/>
    <mergeCell ref="A34:B34"/>
    <mergeCell ref="C34:E34"/>
    <mergeCell ref="F34:H34"/>
    <mergeCell ref="I34:J34"/>
    <mergeCell ref="A35:B35"/>
    <mergeCell ref="C35:E35"/>
    <mergeCell ref="F35:H35"/>
    <mergeCell ref="I35:J35"/>
    <mergeCell ref="A36:J36"/>
    <mergeCell ref="A53:J53"/>
    <mergeCell ref="A42:J42"/>
    <mergeCell ref="A43:J43"/>
    <mergeCell ref="B44:J44"/>
    <mergeCell ref="B45:J45"/>
    <mergeCell ref="B46:J46"/>
    <mergeCell ref="B47:J47"/>
    <mergeCell ref="B48:J48"/>
    <mergeCell ref="B49:J49"/>
    <mergeCell ref="B50:J50"/>
    <mergeCell ref="B51:J51"/>
    <mergeCell ref="A52:J52"/>
    <mergeCell ref="A54:J54"/>
    <mergeCell ref="A56:J56"/>
    <mergeCell ref="A62:J62"/>
  </mergeCells>
  <dataValidations count="16">
    <dataValidation allowBlank="1" showInputMessage="1" showErrorMessage="1" prompt="Monto ejecutado en el trimestre" sqref="H38:H41" xr:uid="{7600D0A0-A7B7-423D-AF96-39DCF4DF0F6C}"/>
    <dataValidation allowBlank="1" showInputMessage="1" showErrorMessage="1" prompt="Meta alcanzada en el trimestre" sqref="G38:G41" xr:uid="{D1BC047D-277C-4DF5-80F1-6496FF5D8527}"/>
    <dataValidation allowBlank="1" showInputMessage="1" showErrorMessage="1" prompt="Monto presupuestado para el producto" sqref="D38:D41 F38:F41 B63:B65" xr:uid="{058F4033-DD81-45A1-89E1-9C486F237264}"/>
    <dataValidation allowBlank="1" showInputMessage="1" showErrorMessage="1" prompt="Meta anual del indicador" sqref="C38:C41 E38:E41" xr:uid="{C10440FC-D5BA-4948-8775-822280E352C0}"/>
    <dataValidation allowBlank="1" showInputMessage="1" showErrorMessage="1" prompt="Nombre del indicador" sqref="B38:B41" xr:uid="{C9C1CE4F-6BCD-418C-A2BB-F893FEE70E49}"/>
    <dataValidation allowBlank="1" showInputMessage="1" showErrorMessage="1" prompt="Nombre de cada producto" sqref="A38:A41" xr:uid="{13C9C9A1-3DA3-445B-A3C4-B6DAE1B917BA}"/>
    <dataValidation allowBlank="1" showInputMessage="1" showErrorMessage="1" prompt="Presupuesto del programa" sqref="A35:C35 F35" xr:uid="{43C39EBB-769F-4CD2-9F18-6288FDF2AA7B}"/>
    <dataValidation allowBlank="1" showInputMessage="1" showErrorMessage="1" prompt="Oportunidades de mejora identificadas" sqref="A54:J55" xr:uid="{1950E5D8-0700-4B03-8DA6-43089F30BA71}"/>
    <dataValidation allowBlank="1" showInputMessage="1" showErrorMessage="1" prompt="De existir desvío, explicar razones." sqref="B47:J47 B50:J51" xr:uid="{90353930-9886-450E-A6F7-373DB698ECC9}"/>
    <dataValidation allowBlank="1" showInputMessage="1" showErrorMessage="1" prompt="1. Describir lo plasmado en el presupuesto_x000a_2. Describir lo alcanzado en términos financieros y de producción " sqref="B46" xr:uid="{9880DD2C-972D-403D-B262-BCA4B4C027B4}"/>
    <dataValidation allowBlank="1" showInputMessage="1" showErrorMessage="1" prompt="¿En qué consiste el producto? su objetivo" sqref="B45 B49" xr:uid="{8E9E02D1-6CBF-4FA5-9466-D3B22525BA14}"/>
    <dataValidation allowBlank="1" showInputMessage="1" showErrorMessage="1" prompt="Nombre del producto" sqref="B44:J44 B48:J48" xr:uid="{C8D64F08-C7D9-4F23-B054-4A5CC51E574A}"/>
    <dataValidation allowBlank="1" sqref="A11" xr:uid="{9BE79CF2-85E6-484E-9041-BFBD1FCD358C}"/>
    <dataValidation allowBlank="1" showInputMessage="1" prompt="Nombre del capítulo" sqref="B11" xr:uid="{7A035ED7-0A82-47C6-99D5-2FD58349FC44}"/>
    <dataValidation allowBlank="1" showInputMessage="1" showErrorMessage="1" prompt="¿A quién va dirigido el programa?, ¿qué característica tiene esta población que requiere ser beneficiada?" sqref="B30" xr:uid="{60727E96-7B87-43AD-85DF-C6274D3D050B}"/>
    <dataValidation allowBlank="1" showInputMessage="1" showErrorMessage="1" prompt="¿En qué consiste el programa?" sqref="B29" xr:uid="{E9671FE4-832D-4887-9BA2-F076FBDCFA5B}"/>
  </dataValidations>
  <pageMargins left="0.7" right="0.7" top="0.75" bottom="0.75" header="0.3" footer="0.3"/>
  <pageSetup scale="57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Guerrero</dc:creator>
  <cp:lastModifiedBy>Jose Benjamin Caminero</cp:lastModifiedBy>
  <cp:lastPrinted>2023-11-30T14:55:46Z</cp:lastPrinted>
  <dcterms:created xsi:type="dcterms:W3CDTF">2023-11-30T12:57:45Z</dcterms:created>
  <dcterms:modified xsi:type="dcterms:W3CDTF">2023-11-30T14:56:14Z</dcterms:modified>
</cp:coreProperties>
</file>